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0490" windowHeight="7785" tabRatio="825" activeTab="2"/>
  </bookViews>
  <sheets>
    <sheet name="封面" sheetId="1" r:id="rId1"/>
    <sheet name="人员情况表" sheetId="31" r:id="rId2"/>
    <sheet name="划出医保局  " sheetId="33" r:id="rId3"/>
    <sheet name="2018年11月工资表 " sheetId="32" r:id="rId4"/>
  </sheets>
  <definedNames>
    <definedName name="_xlnm.Print_Titles" localSheetId="0">封面!$1:$10</definedName>
    <definedName name="_xlnm.Print_Titles" localSheetId="1">人员情况表!$1:$9</definedName>
  </definedNames>
  <calcPr calcId="125725"/>
</workbook>
</file>

<file path=xl/calcChain.xml><?xml version="1.0" encoding="utf-8"?>
<calcChain xmlns="http://schemas.openxmlformats.org/spreadsheetml/2006/main">
  <c r="G15" i="32"/>
  <c r="J12"/>
  <c r="J11"/>
  <c r="J10"/>
  <c r="J9"/>
  <c r="J8"/>
  <c r="J7"/>
  <c r="J6"/>
  <c r="H4"/>
  <c r="E4"/>
  <c r="I42" i="33"/>
  <c r="C19" i="31"/>
  <c r="C18"/>
  <c r="C17"/>
  <c r="C16"/>
  <c r="C15"/>
  <c r="C14"/>
  <c r="C13"/>
  <c r="C10"/>
</calcChain>
</file>

<file path=xl/sharedStrings.xml><?xml version="1.0" encoding="utf-8"?>
<sst xmlns="http://schemas.openxmlformats.org/spreadsheetml/2006/main" count="964" uniqueCount="132">
  <si>
    <t>自治州党政机构改革预算调整表</t>
  </si>
  <si>
    <t>显示</t>
  </si>
  <si>
    <t xml:space="preserve">                                                           </t>
  </si>
  <si>
    <t xml:space="preserve">       划出单位负责人：                    财务负责人：                经办人：        联系电话：</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</si>
  <si>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</si>
  <si>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</si>
  <si>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</si>
  <si>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</si>
  <si>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</si>
  <si>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</si>
  <si>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</si>
  <si>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</si>
  <si>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</si>
  <si>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</si>
  <si>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</si>
  <si>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</si>
  <si>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</si>
  <si>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</si>
  <si>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</si>
  <si>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</si>
  <si>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</si>
  <si>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</si>
  <si>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</si>
  <si>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</si>
  <si>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</si>
  <si>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</si>
  <si>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</si>
  <si>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</si>
  <si>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</si>
  <si>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</si>
  <si>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family val="3"/>
        <charset val="134"/>
      </rPr>
      <t>1</t>
    </r>
    <r>
      <rPr>
        <sz val="9"/>
        <rFont val="宋体"/>
        <family val="3"/>
        <charset val="134"/>
      </rPr>
      <t>=2+3+4+5</t>
    </r>
  </si>
  <si>
    <r>
      <rPr>
        <sz val="9"/>
        <rFont val="宋体"/>
        <family val="3"/>
        <charset val="134"/>
      </rPr>
      <t>13=12</t>
    </r>
    <r>
      <rPr>
        <sz val="9"/>
        <rFont val="宋体"/>
        <family val="3"/>
        <charset val="134"/>
      </rPr>
      <t>+</t>
    </r>
    <r>
      <rPr>
        <sz val="9"/>
        <rFont val="宋体"/>
        <family val="3"/>
        <charset val="134"/>
      </rPr>
      <t>9</t>
    </r>
    <r>
      <rPr>
        <sz val="9"/>
        <rFont val="宋体"/>
        <family val="3"/>
        <charset val="134"/>
      </rPr>
      <t>+</t>
    </r>
    <r>
      <rPr>
        <sz val="9"/>
        <rFont val="宋体"/>
        <family val="3"/>
        <charset val="134"/>
      </rPr>
      <t>10+11</t>
    </r>
  </si>
  <si>
    <t>12=6+7+8</t>
  </si>
  <si>
    <r>
      <rPr>
        <sz val="9"/>
        <rFont val="宋体"/>
        <family val="3"/>
        <charset val="134"/>
      </rPr>
      <t>2</t>
    </r>
    <r>
      <rPr>
        <sz val="9"/>
        <rFont val="宋体"/>
        <family val="3"/>
        <charset val="134"/>
      </rPr>
      <t>1</t>
    </r>
    <r>
      <rPr>
        <sz val="9"/>
        <rFont val="宋体"/>
        <family val="3"/>
        <charset val="134"/>
      </rPr>
      <t>=</t>
    </r>
    <r>
      <rPr>
        <sz val="9"/>
        <rFont val="宋体"/>
        <family val="3"/>
        <charset val="134"/>
      </rPr>
      <t>20+17+18+19</t>
    </r>
  </si>
  <si>
    <r>
      <rPr>
        <sz val="9"/>
        <rFont val="宋体"/>
        <family val="3"/>
        <charset val="134"/>
      </rPr>
      <t>20</t>
    </r>
    <r>
      <rPr>
        <sz val="9"/>
        <rFont val="宋体"/>
        <family val="3"/>
        <charset val="134"/>
      </rPr>
      <t>=</t>
    </r>
    <r>
      <rPr>
        <sz val="9"/>
        <rFont val="宋体"/>
        <family val="3"/>
        <charset val="134"/>
      </rPr>
      <t>14</t>
    </r>
    <r>
      <rPr>
        <sz val="9"/>
        <rFont val="宋体"/>
        <family val="3"/>
        <charset val="134"/>
      </rPr>
      <t>+</t>
    </r>
    <r>
      <rPr>
        <sz val="9"/>
        <rFont val="宋体"/>
        <family val="3"/>
        <charset val="134"/>
      </rPr>
      <t>15</t>
    </r>
    <r>
      <rPr>
        <sz val="9"/>
        <rFont val="宋体"/>
        <family val="3"/>
        <charset val="134"/>
      </rPr>
      <t>+</t>
    </r>
    <r>
      <rPr>
        <sz val="9"/>
        <rFont val="宋体"/>
        <family val="3"/>
        <charset val="134"/>
      </rPr>
      <t>16</t>
    </r>
  </si>
  <si>
    <t>州政办</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</si>
  <si>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</si>
  <si>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</si>
  <si>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</si>
  <si>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</si>
  <si>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</si>
  <si>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</si>
  <si>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</si>
  <si>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</si>
  <si>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</si>
  <si>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</si>
  <si>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</si>
  <si>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部门预算未支付的调整数（此数为大平台实际调整数）</t>
  </si>
  <si>
    <t>类</t>
  </si>
  <si>
    <t>款</t>
  </si>
  <si>
    <t>项</t>
  </si>
  <si>
    <t>功能科目名称</t>
  </si>
  <si>
    <t>昌吉回族自治州人民政府办公室</t>
  </si>
  <si>
    <t>合计</t>
  </si>
  <si>
    <t>201</t>
  </si>
  <si>
    <t>03</t>
  </si>
  <si>
    <t>01</t>
  </si>
  <si>
    <t>行政运行</t>
  </si>
  <si>
    <t>行政人员-工资福利支出</t>
  </si>
  <si>
    <t>基本工资</t>
  </si>
  <si>
    <t>津贴补贴</t>
  </si>
  <si>
    <t>奖金</t>
  </si>
  <si>
    <t>伙食补助费</t>
  </si>
  <si>
    <t>住房公积金</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</si>
  <si>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</si>
  <si>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</si>
  <si>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</si>
  <si>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</si>
  <si>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</si>
  <si>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</si>
  <si>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</si>
  <si>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</si>
  <si>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</si>
  <si>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</si>
  <si>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水费</t>
  </si>
  <si>
    <t>电费</t>
  </si>
  <si>
    <t>邮电费</t>
  </si>
  <si>
    <t>取暖费</t>
  </si>
  <si>
    <t>差旅费</t>
  </si>
  <si>
    <t>维修(护)费</t>
  </si>
  <si>
    <t>公务接待费</t>
  </si>
  <si>
    <t>工会经费</t>
  </si>
  <si>
    <t>福利费</t>
  </si>
  <si>
    <t>公务用车运行维护费</t>
  </si>
  <si>
    <t>其他商品和服务支出</t>
  </si>
  <si>
    <t>商品和服务支出</t>
  </si>
  <si>
    <t>对个人和家庭的补助</t>
  </si>
  <si>
    <t>离休工资（含津补贴）</t>
  </si>
  <si>
    <t>对个人和家庭的补助支出</t>
  </si>
  <si>
    <t>生活补助</t>
  </si>
  <si>
    <t>医疗费补助</t>
  </si>
  <si>
    <t>奖励金</t>
  </si>
  <si>
    <t>201901-600601001-600601001-1</t>
  </si>
  <si>
    <t/>
  </si>
  <si>
    <t>2019年1月昌吉州人民政府办公室---行政单位工资表</t>
  </si>
  <si>
    <t>1</t>
  </si>
  <si>
    <t>姓名</t>
  </si>
  <si>
    <t>职务工资</t>
  </si>
  <si>
    <t>级别工资</t>
  </si>
  <si>
    <t>国家艰苦边远地区津贴</t>
  </si>
  <si>
    <t>保留地区津贴</t>
  </si>
  <si>
    <t>(个人代扣)住房公积金</t>
  </si>
  <si>
    <t>(个人代扣)基本医疗保险</t>
  </si>
  <si>
    <t>缴纳职业年金4％</t>
  </si>
  <si>
    <t>缴纳养老保险8％</t>
  </si>
  <si>
    <t>(个人代扣)小计</t>
  </si>
  <si>
    <t>实发总额合计</t>
  </si>
  <si>
    <t>应发总额合计</t>
  </si>
  <si>
    <t>刘文峰</t>
  </si>
  <si>
    <t>养老保险基数及比例</t>
  </si>
  <si>
    <t>基本工资+津补贴+年终一次性奖</t>
  </si>
  <si>
    <t>8558+4753/12</t>
  </si>
  <si>
    <t>基本医疗基数及比例</t>
  </si>
  <si>
    <t>公务员医疗补助基数及比例</t>
  </si>
  <si>
    <t>工伤金基数及比例</t>
  </si>
  <si>
    <t>基本工资+年终一次性奖</t>
  </si>
  <si>
    <t>4753+4753/12</t>
  </si>
  <si>
    <t>失业金基数及比例</t>
  </si>
  <si>
    <t>生育金基数及比例</t>
  </si>
  <si>
    <t>公积金基数及比例</t>
  </si>
  <si>
    <r>
      <rPr>
        <sz val="10"/>
        <rFont val="宋体"/>
        <family val="3"/>
        <charset val="134"/>
      </rPr>
      <t>县级</t>
    </r>
    <r>
      <rPr>
        <sz val="10"/>
        <rFont val="Arial"/>
        <family val="2"/>
      </rPr>
      <t>1100</t>
    </r>
    <r>
      <rPr>
        <sz val="10"/>
        <rFont val="宋体"/>
        <family val="3"/>
        <charset val="134"/>
      </rPr>
      <t>元</t>
    </r>
  </si>
  <si>
    <t>公用定额</t>
  </si>
  <si>
    <r>
      <rPr>
        <sz val="10"/>
        <rFont val="Arial"/>
        <family val="2"/>
      </rPr>
      <t>15699</t>
    </r>
    <r>
      <rPr>
        <sz val="10"/>
        <rFont val="宋体"/>
        <family val="3"/>
        <charset val="134"/>
      </rPr>
      <t>元</t>
    </r>
  </si>
  <si>
    <t>15699/10000/12*8</t>
  </si>
  <si>
    <t xml:space="preserve">         划入单位名称：昌吉回族自治州医疗保障局          单位盖章：</t>
    <phoneticPr fontId="24" type="noConversion"/>
  </si>
  <si>
    <r>
      <t xml:space="preserve">         划出单位名称：昌吉回族自治州人民政府办公室 </t>
    </r>
    <r>
      <rPr>
        <b/>
        <sz val="14"/>
        <rFont val="宋体"/>
        <family val="3"/>
        <charset val="134"/>
      </rPr>
      <t xml:space="preserve">        </t>
    </r>
    <r>
      <rPr>
        <b/>
        <sz val="22"/>
        <rFont val="宋体"/>
        <family val="3"/>
        <charset val="134"/>
      </rPr>
      <t>单位盖章：</t>
    </r>
    <phoneticPr fontId="24" type="noConversion"/>
  </si>
  <si>
    <t>州医疗保障局</t>
    <phoneticPr fontId="24" type="noConversion"/>
  </si>
  <si>
    <t>600601001</t>
    <phoneticPr fontId="24" type="noConversion"/>
  </si>
  <si>
    <t>昌吉回族自治州医疗保障局本级</t>
    <phoneticPr fontId="24" type="noConversion"/>
  </si>
  <si>
    <t>合计</t>
    <phoneticPr fontId="24" type="noConversion"/>
  </si>
  <si>
    <t>部门预算全年的调整数（此项包含一季度已经执行完的数据，只需要完全被撤销的涉改单位填列，其他单位不用填列）</t>
    <phoneticPr fontId="24" type="noConversion"/>
  </si>
  <si>
    <t>01</t>
    <phoneticPr fontId="24" type="noConversion"/>
  </si>
</sst>
</file>

<file path=xl/styles.xml><?xml version="1.0" encoding="utf-8"?>
<styleSheet xmlns="http://schemas.openxmlformats.org/spreadsheetml/2006/main">
  <numFmts count="8">
    <numFmt numFmtId="176" formatCode="0.00_ "/>
    <numFmt numFmtId="177" formatCode="* #,##0.00;* \-#,##0.00;* &quot;-&quot;??;@"/>
    <numFmt numFmtId="178" formatCode="0.00_);[Red]\(0.00\)"/>
    <numFmt numFmtId="179" formatCode="#.00"/>
    <numFmt numFmtId="180" formatCode="#.0"/>
    <numFmt numFmtId="181" formatCode="#"/>
    <numFmt numFmtId="182" formatCode="0.0"/>
    <numFmt numFmtId="183" formatCode="#,##0.0000"/>
  </numFmts>
  <fonts count="34">
    <font>
      <sz val="9"/>
      <name val="宋体"/>
      <charset val="134"/>
    </font>
    <font>
      <sz val="10"/>
      <name val="Arial"/>
    </font>
    <font>
      <sz val="9"/>
      <color indexed="58"/>
      <name val="宋体"/>
      <charset val="134"/>
    </font>
    <font>
      <b/>
      <sz val="14"/>
      <color indexed="58"/>
      <name val="宋体"/>
      <charset val="134"/>
    </font>
    <font>
      <b/>
      <sz val="9"/>
      <color indexed="58"/>
      <name val="宋体"/>
      <charset val="134"/>
    </font>
    <font>
      <sz val="10"/>
      <name val="宋体"/>
      <charset val="134"/>
    </font>
    <font>
      <sz val="9"/>
      <name val="宋体"/>
      <charset val="134"/>
    </font>
    <font>
      <b/>
      <sz val="10"/>
      <name val="Arial"/>
    </font>
    <font>
      <sz val="10"/>
      <name val="宋体"/>
      <charset val="134"/>
    </font>
    <font>
      <sz val="12"/>
      <name val="宋体"/>
      <charset val="134"/>
    </font>
    <font>
      <b/>
      <sz val="12"/>
      <name val="宋体"/>
      <charset val="134"/>
    </font>
    <font>
      <b/>
      <sz val="20"/>
      <name val="宋体"/>
      <charset val="134"/>
    </font>
    <font>
      <sz val="12"/>
      <color indexed="8"/>
      <name val="宋体"/>
      <charset val="134"/>
      <scheme val="minor"/>
    </font>
    <font>
      <sz val="8"/>
      <color indexed="8"/>
      <name val="宋体"/>
      <family val="3"/>
      <charset val="134"/>
    </font>
    <font>
      <sz val="12"/>
      <color indexed="8"/>
      <name val="Dialog"/>
      <family val="2"/>
    </font>
    <font>
      <sz val="12"/>
      <color indexed="8"/>
      <name val="宋体"/>
      <family val="3"/>
      <charset val="134"/>
    </font>
    <font>
      <b/>
      <sz val="10"/>
      <name val="宋体"/>
      <family val="3"/>
      <charset val="134"/>
    </font>
    <font>
      <b/>
      <sz val="14"/>
      <color rgb="FFFF0000"/>
      <name val="宋体"/>
      <family val="3"/>
      <charset val="134"/>
    </font>
    <font>
      <b/>
      <sz val="16"/>
      <name val="宋体"/>
      <family val="3"/>
      <charset val="134"/>
    </font>
    <font>
      <b/>
      <sz val="22"/>
      <name val="宋体"/>
      <family val="3"/>
      <charset val="134"/>
    </font>
    <font>
      <b/>
      <sz val="48"/>
      <name val="宋体"/>
      <family val="3"/>
      <charset val="134"/>
    </font>
    <font>
      <b/>
      <sz val="14"/>
      <name val="宋体"/>
      <family val="3"/>
      <charset val="134"/>
    </font>
    <font>
      <sz val="11"/>
      <color theme="1"/>
      <name val="宋体"/>
      <family val="3"/>
      <charset val="134"/>
      <scheme val="minor"/>
    </font>
    <font>
      <b/>
      <sz val="10"/>
      <name val="Arial"/>
      <family val="2"/>
    </font>
    <font>
      <sz val="9"/>
      <name val="宋体"/>
      <family val="3"/>
      <charset val="134"/>
    </font>
    <font>
      <sz val="10"/>
      <name val="宋体"/>
      <family val="3"/>
      <charset val="134"/>
    </font>
    <font>
      <sz val="10"/>
      <name val="Arial"/>
      <family val="2"/>
    </font>
    <font>
      <b/>
      <sz val="12"/>
      <name val="宋体"/>
      <family val="3"/>
      <charset val="134"/>
    </font>
    <font>
      <sz val="10"/>
      <color indexed="8"/>
      <name val="Dialog"/>
    </font>
    <font>
      <b/>
      <sz val="10"/>
      <color indexed="8"/>
      <name val="Dialog"/>
      <family val="2"/>
    </font>
    <font>
      <sz val="10"/>
      <color indexed="8"/>
      <name val="宋体"/>
      <family val="3"/>
      <charset val="134"/>
    </font>
    <font>
      <sz val="10"/>
      <color indexed="8"/>
      <name val="Dialog"/>
      <family val="2"/>
    </font>
    <font>
      <sz val="10"/>
      <color indexed="8"/>
      <name val="宋体"/>
      <family val="3"/>
      <charset val="134"/>
      <scheme val="minor"/>
    </font>
    <font>
      <sz val="12"/>
      <name val="宋体"/>
      <family val="3"/>
      <charset val="134"/>
    </font>
  </fonts>
  <fills count="10">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indexed="9"/>
        <bgColor indexed="64"/>
      </patternFill>
    </fill>
    <fill>
      <patternFill patternType="solid">
        <fgColor theme="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7" tint="0.79995117038483843"/>
        <bgColor indexed="64"/>
      </patternFill>
    </fill>
    <fill>
      <patternFill patternType="solid">
        <fgColor indexed="31"/>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thin">
        <color indexed="58"/>
      </left>
      <right/>
      <top style="thin">
        <color indexed="58"/>
      </top>
      <bottom style="thin">
        <color indexed="5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0">
    <xf numFmtId="0" fontId="0" fillId="0" borderId="0"/>
    <xf numFmtId="177" fontId="2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cellStyleXfs>
  <cellXfs count="210">
    <xf numFmtId="0" fontId="0" fillId="0" borderId="0" xfId="0"/>
    <xf numFmtId="0" fontId="1" fillId="0" borderId="0" xfId="0" applyFont="1" applyFill="1" applyBorder="1" applyAlignment="1">
      <alignment horizontal="center"/>
    </xf>
    <xf numFmtId="0" fontId="1" fillId="0" borderId="0" xfId="0" applyFont="1" applyFill="1" applyAlignment="1">
      <alignment horizont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xf>
    <xf numFmtId="49" fontId="4" fillId="0" borderId="3"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4" fontId="2" fillId="2" borderId="5" xfId="0" applyNumberFormat="1" applyFont="1" applyFill="1" applyBorder="1" applyAlignment="1">
      <alignment horizontal="center" vertical="center" wrapText="1"/>
    </xf>
    <xf numFmtId="9" fontId="1" fillId="0" borderId="5" xfId="0" applyNumberFormat="1" applyFont="1" applyFill="1" applyBorder="1" applyAlignment="1">
      <alignment horizontal="center" vertical="center"/>
    </xf>
    <xf numFmtId="10" fontId="1" fillId="0" borderId="5" xfId="0" applyNumberFormat="1" applyFont="1" applyFill="1" applyBorder="1" applyAlignment="1">
      <alignment horizontal="center" vertical="center"/>
    </xf>
    <xf numFmtId="10" fontId="1" fillId="0" borderId="5" xfId="0" applyNumberFormat="1" applyFont="1" applyFill="1" applyBorder="1" applyAlignment="1">
      <alignment horizontal="center"/>
    </xf>
    <xf numFmtId="9" fontId="1" fillId="0" borderId="5" xfId="0" applyNumberFormat="1" applyFont="1" applyFill="1" applyBorder="1" applyAlignment="1">
      <alignment horizontal="center"/>
    </xf>
    <xf numFmtId="0" fontId="8" fillId="0" borderId="0" xfId="0" applyFont="1"/>
    <xf numFmtId="0" fontId="9" fillId="0" borderId="0" xfId="0" applyFont="1"/>
    <xf numFmtId="0" fontId="9" fillId="0" borderId="0" xfId="0" applyFont="1" applyAlignment="1">
      <alignment wrapText="1"/>
    </xf>
    <xf numFmtId="0" fontId="10" fillId="0" borderId="0" xfId="0" applyFont="1" applyAlignment="1">
      <alignment vertical="center"/>
    </xf>
    <xf numFmtId="0" fontId="9" fillId="0" borderId="0" xfId="0" applyFont="1" applyAlignment="1">
      <alignment vertical="center"/>
    </xf>
    <xf numFmtId="0" fontId="0" fillId="0" borderId="0" xfId="0" applyFont="1" applyAlignment="1">
      <alignment horizontal="left"/>
    </xf>
    <xf numFmtId="178" fontId="8" fillId="0" borderId="0" xfId="0" applyNumberFormat="1" applyFont="1"/>
    <xf numFmtId="176" fontId="8" fillId="0" borderId="0" xfId="0" applyNumberFormat="1" applyFont="1"/>
    <xf numFmtId="0" fontId="8" fillId="0" borderId="0" xfId="0" applyFont="1" applyAlignment="1">
      <alignment horizontal="left" vertical="center"/>
    </xf>
    <xf numFmtId="0" fontId="8" fillId="0" borderId="0" xfId="0" applyFont="1" applyAlignment="1">
      <alignment vertical="center"/>
    </xf>
    <xf numFmtId="0" fontId="0" fillId="0" borderId="0" xfId="0" applyNumberFormat="1" applyFont="1" applyFill="1" applyAlignment="1" applyProtection="1">
      <alignment horizontal="left" vertical="center"/>
    </xf>
    <xf numFmtId="0" fontId="8" fillId="0" borderId="0" xfId="0" applyNumberFormat="1" applyFont="1" applyFill="1" applyAlignment="1" applyProtection="1">
      <alignment horizontal="left" vertical="center"/>
    </xf>
    <xf numFmtId="0" fontId="0" fillId="0" borderId="0" xfId="0" applyNumberFormat="1" applyFont="1" applyFill="1" applyAlignment="1">
      <alignment horizontal="left" vertical="center"/>
    </xf>
    <xf numFmtId="0" fontId="8" fillId="0" borderId="0" xfId="0" applyNumberFormat="1" applyFont="1" applyFill="1" applyAlignment="1">
      <alignment horizontal="left" vertical="center"/>
    </xf>
    <xf numFmtId="0" fontId="9" fillId="0" borderId="5" xfId="0" applyFont="1" applyBorder="1" applyAlignment="1">
      <alignment horizontal="center"/>
    </xf>
    <xf numFmtId="49" fontId="13" fillId="0" borderId="3" xfId="0" applyNumberFormat="1" applyFont="1" applyBorder="1" applyAlignment="1">
      <alignment horizontal="right" vertical="center"/>
    </xf>
    <xf numFmtId="49" fontId="14" fillId="0" borderId="5" xfId="0" applyNumberFormat="1" applyFont="1" applyBorder="1" applyAlignment="1">
      <alignment horizontal="left" vertical="center"/>
    </xf>
    <xf numFmtId="178" fontId="8" fillId="0" borderId="0" xfId="0" applyNumberFormat="1" applyFont="1" applyFill="1" applyAlignment="1" applyProtection="1">
      <alignment vertical="center"/>
    </xf>
    <xf numFmtId="0" fontId="8" fillId="0" borderId="0" xfId="0" applyNumberFormat="1" applyFont="1" applyFill="1" applyAlignment="1" applyProtection="1">
      <alignment vertical="center"/>
    </xf>
    <xf numFmtId="49" fontId="15" fillId="0" borderId="5" xfId="0" applyNumberFormat="1" applyFont="1" applyBorder="1" applyAlignment="1">
      <alignment horizontal="center" vertical="center"/>
    </xf>
    <xf numFmtId="178" fontId="14" fillId="0" borderId="5" xfId="0" applyNumberFormat="1" applyFont="1" applyBorder="1" applyAlignment="1">
      <alignment horizontal="right" vertical="center"/>
    </xf>
    <xf numFmtId="0" fontId="9" fillId="0" borderId="0" xfId="0" applyNumberFormat="1" applyFont="1" applyFill="1" applyAlignment="1" applyProtection="1">
      <alignment vertical="center"/>
    </xf>
    <xf numFmtId="0" fontId="8" fillId="0" borderId="0" xfId="0" applyFont="1" applyAlignment="1">
      <alignment horizontal="left" vertical="center" wrapText="1"/>
    </xf>
    <xf numFmtId="0" fontId="8" fillId="0" borderId="0" xfId="0" applyFont="1" applyAlignment="1">
      <alignment vertical="center" wrapText="1"/>
    </xf>
    <xf numFmtId="0" fontId="16" fillId="0" borderId="0" xfId="0" applyFont="1" applyAlignment="1">
      <alignment horizontal="left" vertical="center"/>
    </xf>
    <xf numFmtId="0" fontId="16" fillId="0" borderId="0" xfId="0" applyFont="1" applyAlignment="1">
      <alignment vertical="center"/>
    </xf>
    <xf numFmtId="0" fontId="8" fillId="0" borderId="0" xfId="0" applyFont="1" applyFill="1" applyAlignment="1">
      <alignment horizontal="left" vertical="center"/>
    </xf>
    <xf numFmtId="0" fontId="8" fillId="0" borderId="0" xfId="0" applyFont="1" applyFill="1" applyAlignment="1">
      <alignment vertical="center"/>
    </xf>
    <xf numFmtId="0" fontId="9" fillId="0" borderId="0" xfId="0" applyFont="1" applyFill="1"/>
    <xf numFmtId="0" fontId="10" fillId="0" borderId="0" xfId="0" applyFont="1" applyFill="1" applyAlignment="1">
      <alignment horizontal="left" vertical="center"/>
    </xf>
    <xf numFmtId="0" fontId="8" fillId="0" borderId="0" xfId="0" applyFont="1" applyFill="1" applyBorder="1" applyAlignment="1">
      <alignment horizontal="left" vertical="center"/>
    </xf>
    <xf numFmtId="0" fontId="16" fillId="0" borderId="0" xfId="0" applyFont="1" applyFill="1" applyAlignment="1">
      <alignment horizontal="left" vertical="center"/>
    </xf>
    <xf numFmtId="0" fontId="16" fillId="0" borderId="0" xfId="0" applyFont="1" applyFill="1" applyAlignment="1">
      <alignment vertical="center"/>
    </xf>
    <xf numFmtId="0" fontId="10" fillId="0" borderId="0" xfId="0" applyFont="1" applyFill="1" applyAlignment="1">
      <alignment vertical="center"/>
    </xf>
    <xf numFmtId="176" fontId="9" fillId="0" borderId="5" xfId="0" applyNumberFormat="1" applyFont="1" applyBorder="1"/>
    <xf numFmtId="0" fontId="9" fillId="0" borderId="0" xfId="0" applyFont="1" applyFill="1" applyAlignment="1">
      <alignment vertical="center"/>
    </xf>
    <xf numFmtId="0" fontId="9" fillId="0" borderId="5" xfId="0" applyFont="1" applyBorder="1"/>
    <xf numFmtId="0" fontId="9" fillId="0" borderId="0" xfId="0" applyFont="1" applyAlignment="1"/>
    <xf numFmtId="0" fontId="0" fillId="0" borderId="0" xfId="0" applyFont="1" applyAlignment="1"/>
    <xf numFmtId="0" fontId="0" fillId="0" borderId="0" xfId="0" applyFont="1"/>
    <xf numFmtId="0" fontId="0" fillId="5" borderId="0" xfId="0" applyFill="1"/>
    <xf numFmtId="0" fontId="8" fillId="5" borderId="0" xfId="0" applyFont="1" applyFill="1" applyAlignment="1">
      <alignment wrapText="1"/>
    </xf>
    <xf numFmtId="0" fontId="8" fillId="0" borderId="0" xfId="0" applyFont="1" applyFill="1" applyAlignment="1">
      <alignment wrapText="1"/>
    </xf>
    <xf numFmtId="0" fontId="0" fillId="0" borderId="5" xfId="0" applyFont="1" applyBorder="1" applyAlignment="1"/>
    <xf numFmtId="49" fontId="0" fillId="5" borderId="7" xfId="0" applyNumberFormat="1" applyFont="1" applyFill="1" applyBorder="1" applyAlignment="1" applyProtection="1">
      <alignment horizontal="center" vertical="center"/>
    </xf>
    <xf numFmtId="0" fontId="0" fillId="0" borderId="7" xfId="0" applyFont="1" applyFill="1" applyBorder="1" applyAlignment="1">
      <alignment horizontal="center" vertical="center" wrapText="1"/>
    </xf>
    <xf numFmtId="0" fontId="0" fillId="7" borderId="5" xfId="0" applyFont="1" applyFill="1" applyBorder="1"/>
    <xf numFmtId="0" fontId="0" fillId="8" borderId="5" xfId="0" applyFill="1" applyBorder="1"/>
    <xf numFmtId="0" fontId="0" fillId="8" borderId="5" xfId="0" applyFont="1" applyFill="1" applyBorder="1"/>
    <xf numFmtId="0" fontId="0" fillId="0" borderId="5" xfId="0" applyBorder="1"/>
    <xf numFmtId="0" fontId="0" fillId="5" borderId="5" xfId="0" applyFont="1" applyFill="1" applyBorder="1"/>
    <xf numFmtId="0" fontId="0" fillId="0" borderId="5" xfId="0" applyFont="1" applyFill="1" applyBorder="1"/>
    <xf numFmtId="0" fontId="0" fillId="5" borderId="5" xfId="0" applyFill="1" applyBorder="1"/>
    <xf numFmtId="0" fontId="0" fillId="0" borderId="5" xfId="0" applyFont="1" applyFill="1" applyBorder="1" applyAlignment="1">
      <alignment horizontal="center" vertical="center" wrapText="1"/>
    </xf>
    <xf numFmtId="49" fontId="0" fillId="5" borderId="5" xfId="0" applyNumberFormat="1" applyFont="1" applyFill="1" applyBorder="1" applyAlignment="1" applyProtection="1">
      <alignment horizontal="center" vertical="center"/>
    </xf>
    <xf numFmtId="0" fontId="0" fillId="7" borderId="5" xfId="0" applyFill="1" applyBorder="1"/>
    <xf numFmtId="0" fontId="0" fillId="0" borderId="0" xfId="0" applyFont="1" applyFill="1"/>
    <xf numFmtId="0" fontId="18" fillId="0" borderId="0" xfId="0" applyFont="1" applyFill="1"/>
    <xf numFmtId="0" fontId="9" fillId="0" borderId="0" xfId="0" applyFont="1" applyFill="1" applyAlignment="1"/>
    <xf numFmtId="0" fontId="0" fillId="0" borderId="0" xfId="0" applyFont="1" applyFill="1" applyAlignment="1"/>
    <xf numFmtId="49" fontId="19" fillId="5" borderId="0" xfId="0" applyNumberFormat="1" applyFont="1" applyFill="1" applyAlignment="1" applyProtection="1">
      <alignment horizontal="left" vertical="center"/>
    </xf>
    <xf numFmtId="0" fontId="20" fillId="0" borderId="0" xfId="0" applyNumberFormat="1" applyFont="1" applyFill="1" applyAlignment="1" applyProtection="1">
      <alignment horizontal="center" vertical="center"/>
    </xf>
    <xf numFmtId="0" fontId="0" fillId="0" borderId="0" xfId="0" applyFont="1" applyAlignment="1">
      <alignment horizontal="centerContinuous"/>
    </xf>
    <xf numFmtId="0" fontId="19" fillId="0" borderId="0" xfId="0" applyFont="1" applyAlignment="1">
      <alignment horizontal="center" vertical="center"/>
    </xf>
    <xf numFmtId="0" fontId="0" fillId="0" borderId="0" xfId="0" applyFont="1" applyAlignment="1">
      <alignment horizontal="center" vertical="center"/>
    </xf>
    <xf numFmtId="0" fontId="21" fillId="0" borderId="0" xfId="0" applyFont="1" applyFill="1" applyAlignment="1">
      <alignment horizontal="left" vertical="center"/>
    </xf>
    <xf numFmtId="0" fontId="19" fillId="0" borderId="0" xfId="0" applyFont="1" applyAlignment="1">
      <alignment horizontal="centerContinuous"/>
    </xf>
    <xf numFmtId="183" fontId="0" fillId="0" borderId="0" xfId="0" applyNumberFormat="1" applyFont="1" applyFill="1" applyAlignment="1" applyProtection="1"/>
    <xf numFmtId="183" fontId="0" fillId="9" borderId="0" xfId="0" applyNumberFormat="1" applyFont="1" applyFill="1" applyAlignment="1" applyProtection="1"/>
    <xf numFmtId="0" fontId="0" fillId="7" borderId="5" xfId="0" applyFont="1" applyFill="1" applyBorder="1" applyAlignment="1">
      <alignment horizontal="center"/>
    </xf>
    <xf numFmtId="0" fontId="24" fillId="7" borderId="5" xfId="0" applyFont="1" applyFill="1" applyBorder="1"/>
    <xf numFmtId="0" fontId="24" fillId="7" borderId="5" xfId="0" quotePrefix="1" applyFont="1" applyFill="1" applyBorder="1" applyAlignment="1">
      <alignment horizontal="center"/>
    </xf>
    <xf numFmtId="0" fontId="16" fillId="0" borderId="5" xfId="0" applyFont="1" applyBorder="1" applyAlignment="1">
      <alignment horizontal="center" vertical="center"/>
    </xf>
    <xf numFmtId="49" fontId="28" fillId="0" borderId="16" xfId="0" applyNumberFormat="1" applyFont="1" applyFill="1" applyBorder="1" applyAlignment="1">
      <alignment horizontal="left" vertical="center"/>
    </xf>
    <xf numFmtId="0" fontId="25" fillId="0" borderId="5" xfId="0" applyFont="1" applyBorder="1" applyAlignment="1">
      <alignment horizontal="center"/>
    </xf>
    <xf numFmtId="49" fontId="28" fillId="0" borderId="3" xfId="0" applyNumberFormat="1" applyFont="1" applyFill="1" applyBorder="1" applyAlignment="1">
      <alignment horizontal="left" vertical="center"/>
    </xf>
    <xf numFmtId="179" fontId="28" fillId="0" borderId="3" xfId="0" applyNumberFormat="1" applyFont="1" applyFill="1" applyBorder="1" applyAlignment="1">
      <alignment horizontal="right" vertical="center"/>
    </xf>
    <xf numFmtId="0" fontId="25" fillId="0" borderId="5" xfId="0" applyFont="1" applyBorder="1" applyAlignment="1">
      <alignment horizontal="center" vertical="center"/>
    </xf>
    <xf numFmtId="0" fontId="25" fillId="0" borderId="5" xfId="0" applyFont="1" applyFill="1" applyBorder="1"/>
    <xf numFmtId="176" fontId="25" fillId="0" borderId="5" xfId="0" applyNumberFormat="1" applyFont="1" applyFill="1" applyBorder="1"/>
    <xf numFmtId="180" fontId="28" fillId="0" borderId="3" xfId="0" applyNumberFormat="1" applyFont="1" applyFill="1" applyBorder="1" applyAlignment="1">
      <alignment horizontal="right" vertical="center"/>
    </xf>
    <xf numFmtId="181" fontId="28" fillId="0" borderId="3" xfId="0" applyNumberFormat="1" applyFont="1" applyFill="1" applyBorder="1" applyAlignment="1">
      <alignment horizontal="right" vertical="center"/>
    </xf>
    <xf numFmtId="49" fontId="28" fillId="2" borderId="3" xfId="0" applyNumberFormat="1" applyFont="1" applyFill="1" applyBorder="1" applyAlignment="1">
      <alignment horizontal="left" vertical="center"/>
    </xf>
    <xf numFmtId="176" fontId="16" fillId="0" borderId="5" xfId="0" applyNumberFormat="1" applyFont="1" applyFill="1" applyBorder="1"/>
    <xf numFmtId="49" fontId="28" fillId="5" borderId="3" xfId="0" applyNumberFormat="1" applyFont="1" applyFill="1" applyBorder="1" applyAlignment="1">
      <alignment horizontal="left" vertical="center"/>
    </xf>
    <xf numFmtId="0" fontId="16" fillId="0" borderId="5" xfId="0" applyFont="1" applyFill="1" applyBorder="1" applyAlignment="1">
      <alignment vertical="center"/>
    </xf>
    <xf numFmtId="176" fontId="16" fillId="0" borderId="5" xfId="0" applyNumberFormat="1" applyFont="1" applyFill="1" applyBorder="1" applyAlignment="1">
      <alignment vertical="center"/>
    </xf>
    <xf numFmtId="182" fontId="28" fillId="0" borderId="3" xfId="0" applyNumberFormat="1" applyFont="1" applyFill="1" applyBorder="1" applyAlignment="1">
      <alignment horizontal="right" vertical="center"/>
    </xf>
    <xf numFmtId="49" fontId="30" fillId="0" borderId="5" xfId="0" applyNumberFormat="1" applyFont="1" applyBorder="1" applyAlignment="1">
      <alignment horizontal="center" vertical="center"/>
    </xf>
    <xf numFmtId="49" fontId="31" fillId="0" borderId="5" xfId="0" applyNumberFormat="1" applyFont="1" applyBorder="1" applyAlignment="1">
      <alignment horizontal="left" vertical="center"/>
    </xf>
    <xf numFmtId="49" fontId="30" fillId="0" borderId="3" xfId="0" applyNumberFormat="1" applyFont="1" applyBorder="1" applyAlignment="1">
      <alignment horizontal="right" vertical="center"/>
    </xf>
    <xf numFmtId="49" fontId="31" fillId="0" borderId="5" xfId="0" applyNumberFormat="1" applyFont="1" applyBorder="1" applyAlignment="1">
      <alignment horizontal="center" vertical="center"/>
    </xf>
    <xf numFmtId="178" fontId="31" fillId="0" borderId="5" xfId="0" applyNumberFormat="1" applyFont="1" applyBorder="1" applyAlignment="1">
      <alignment horizontal="center" vertical="center"/>
    </xf>
    <xf numFmtId="176" fontId="25" fillId="0" borderId="5" xfId="0" applyNumberFormat="1" applyFont="1" applyBorder="1"/>
    <xf numFmtId="0" fontId="25" fillId="0" borderId="5" xfId="0" applyNumberFormat="1" applyFont="1" applyFill="1" applyBorder="1" applyAlignment="1" applyProtection="1">
      <alignment horizontal="center" vertical="center" wrapText="1"/>
    </xf>
    <xf numFmtId="0" fontId="25" fillId="0" borderId="8" xfId="0" applyNumberFormat="1" applyFont="1" applyFill="1" applyBorder="1" applyAlignment="1" applyProtection="1">
      <alignment horizontal="center" vertical="center" wrapText="1"/>
    </xf>
    <xf numFmtId="0" fontId="25" fillId="0" borderId="9" xfId="0" applyNumberFormat="1" applyFont="1" applyFill="1" applyBorder="1" applyAlignment="1" applyProtection="1">
      <alignment horizontal="center" vertical="center" wrapText="1"/>
    </xf>
    <xf numFmtId="0" fontId="25" fillId="0" borderId="0" xfId="0" applyFont="1" applyAlignment="1">
      <alignment horizontal="left" vertical="center" wrapText="1"/>
    </xf>
    <xf numFmtId="49" fontId="25" fillId="4" borderId="5" xfId="0" applyNumberFormat="1" applyFont="1" applyFill="1" applyBorder="1" applyAlignment="1" applyProtection="1">
      <alignment horizontal="left" vertical="center" wrapText="1"/>
    </xf>
    <xf numFmtId="176" fontId="25" fillId="0" borderId="5" xfId="0" applyNumberFormat="1" applyFont="1" applyBorder="1" applyAlignment="1">
      <alignment horizontal="center" vertical="center" wrapText="1"/>
    </xf>
    <xf numFmtId="49" fontId="25" fillId="4" borderId="15" xfId="0" applyNumberFormat="1" applyFont="1" applyFill="1" applyBorder="1" applyAlignment="1" applyProtection="1">
      <alignment horizontal="left" vertical="center" wrapText="1"/>
    </xf>
    <xf numFmtId="0" fontId="25" fillId="0" borderId="11" xfId="0" applyNumberFormat="1" applyFont="1" applyFill="1" applyBorder="1" applyAlignment="1" applyProtection="1">
      <alignment horizontal="center" vertical="center" wrapText="1"/>
    </xf>
    <xf numFmtId="0" fontId="32" fillId="0" borderId="5" xfId="0" applyNumberFormat="1" applyFont="1" applyBorder="1" applyAlignment="1">
      <alignment horizontal="center" vertical="center"/>
    </xf>
    <xf numFmtId="176" fontId="16" fillId="0" borderId="8" xfId="0" applyNumberFormat="1" applyFont="1" applyBorder="1" applyAlignment="1">
      <alignment horizontal="center" vertical="center" wrapText="1"/>
    </xf>
    <xf numFmtId="178" fontId="25" fillId="4" borderId="15" xfId="0" applyNumberFormat="1" applyFont="1" applyFill="1" applyBorder="1" applyAlignment="1" applyProtection="1">
      <alignment horizontal="center" vertical="center" wrapText="1"/>
    </xf>
    <xf numFmtId="49" fontId="12" fillId="0" borderId="7" xfId="0" applyNumberFormat="1" applyFont="1" applyBorder="1" applyAlignment="1">
      <alignment horizontal="center" vertical="center"/>
    </xf>
    <xf numFmtId="49" fontId="12" fillId="4" borderId="7" xfId="0" applyNumberFormat="1" applyFont="1" applyFill="1" applyBorder="1" applyAlignment="1">
      <alignment horizontal="center" vertical="center" wrapText="1"/>
    </xf>
    <xf numFmtId="0" fontId="32" fillId="0" borderId="8" xfId="0" applyNumberFormat="1" applyFont="1" applyBorder="1" applyAlignment="1">
      <alignment horizontal="center" vertical="center"/>
    </xf>
    <xf numFmtId="49" fontId="32" fillId="0" borderId="9" xfId="0" applyNumberFormat="1" applyFont="1" applyBorder="1" applyAlignment="1">
      <alignment horizontal="center" vertical="center"/>
    </xf>
    <xf numFmtId="49" fontId="32" fillId="0" borderId="10" xfId="0" applyNumberFormat="1" applyFont="1" applyBorder="1" applyAlignment="1">
      <alignment horizontal="center" vertical="center"/>
    </xf>
    <xf numFmtId="49" fontId="32" fillId="4" borderId="10" xfId="0" applyNumberFormat="1" applyFont="1" applyFill="1" applyBorder="1" applyAlignment="1">
      <alignment horizontal="center" vertical="center" wrapText="1"/>
    </xf>
    <xf numFmtId="0" fontId="27" fillId="0" borderId="10" xfId="0" applyNumberFormat="1" applyFont="1" applyFill="1" applyBorder="1" applyAlignment="1" applyProtection="1">
      <alignment horizontal="center" vertical="center" wrapText="1"/>
    </xf>
    <xf numFmtId="49" fontId="19" fillId="5" borderId="0" xfId="0" applyNumberFormat="1" applyFont="1" applyFill="1" applyAlignment="1" applyProtection="1">
      <alignment horizontal="left" vertical="center"/>
    </xf>
    <xf numFmtId="49" fontId="32" fillId="0" borderId="8" xfId="0" applyNumberFormat="1" applyFont="1" applyBorder="1" applyAlignment="1">
      <alignment horizontal="center" vertical="center"/>
    </xf>
    <xf numFmtId="49" fontId="28" fillId="0" borderId="18" xfId="0" applyNumberFormat="1" applyFont="1" applyFill="1" applyBorder="1" applyAlignment="1">
      <alignment horizontal="left" vertical="center"/>
    </xf>
    <xf numFmtId="49" fontId="14" fillId="0" borderId="17" xfId="0" applyNumberFormat="1" applyFont="1" applyBorder="1" applyAlignment="1">
      <alignment horizontal="center" vertical="center"/>
    </xf>
    <xf numFmtId="49" fontId="15" fillId="4" borderId="17" xfId="0" applyNumberFormat="1" applyFont="1" applyFill="1" applyBorder="1" applyAlignment="1">
      <alignment horizontal="center" vertical="center" wrapText="1"/>
    </xf>
    <xf numFmtId="0" fontId="25" fillId="0" borderId="7" xfId="0" applyNumberFormat="1" applyFont="1" applyFill="1" applyBorder="1" applyAlignment="1" applyProtection="1">
      <alignment horizontal="center" vertical="center" wrapText="1"/>
    </xf>
    <xf numFmtId="0" fontId="32" fillId="0" borderId="7" xfId="0" applyNumberFormat="1" applyFont="1" applyBorder="1" applyAlignment="1">
      <alignment horizontal="center" vertical="center"/>
    </xf>
    <xf numFmtId="49" fontId="32" fillId="0" borderId="12" xfId="0" applyNumberFormat="1" applyFont="1" applyBorder="1" applyAlignment="1">
      <alignment horizontal="center" vertical="center"/>
    </xf>
    <xf numFmtId="179" fontId="28" fillId="0" borderId="18" xfId="0" applyNumberFormat="1" applyFont="1" applyFill="1" applyBorder="1" applyAlignment="1">
      <alignment horizontal="right" vertical="center"/>
    </xf>
    <xf numFmtId="0" fontId="25" fillId="0" borderId="7" xfId="0" applyFont="1" applyBorder="1" applyAlignment="1">
      <alignment horizontal="center"/>
    </xf>
    <xf numFmtId="49" fontId="25" fillId="4" borderId="7" xfId="0" applyNumberFormat="1" applyFont="1" applyFill="1" applyBorder="1" applyAlignment="1" applyProtection="1">
      <alignment horizontal="left" vertical="center" wrapText="1"/>
    </xf>
    <xf numFmtId="176" fontId="25" fillId="0" borderId="7" xfId="0" applyNumberFormat="1" applyFont="1" applyBorder="1" applyAlignment="1">
      <alignment horizontal="center" vertical="center" wrapText="1"/>
    </xf>
    <xf numFmtId="0" fontId="25" fillId="0" borderId="8" xfId="0" applyFont="1" applyBorder="1" applyAlignment="1">
      <alignment horizontal="center"/>
    </xf>
    <xf numFmtId="179" fontId="28" fillId="0" borderId="16" xfId="0" applyNumberFormat="1" applyFont="1" applyFill="1" applyBorder="1" applyAlignment="1">
      <alignment horizontal="right" vertical="center"/>
    </xf>
    <xf numFmtId="0" fontId="25" fillId="0" borderId="8" xfId="0" applyFont="1" applyFill="1" applyBorder="1"/>
    <xf numFmtId="176" fontId="25" fillId="0" borderId="8" xfId="0" applyNumberFormat="1" applyFont="1" applyFill="1" applyBorder="1"/>
    <xf numFmtId="0" fontId="25" fillId="0" borderId="17" xfId="0" applyNumberFormat="1" applyFont="1" applyFill="1" applyBorder="1" applyAlignment="1" applyProtection="1">
      <alignment horizontal="center" vertical="center" wrapText="1"/>
    </xf>
    <xf numFmtId="0" fontId="32" fillId="0" borderId="17" xfId="0" applyNumberFormat="1" applyFont="1" applyBorder="1" applyAlignment="1">
      <alignment horizontal="center" vertical="center"/>
    </xf>
    <xf numFmtId="49" fontId="32" fillId="0" borderId="17" xfId="0" applyNumberFormat="1" applyFont="1" applyBorder="1" applyAlignment="1">
      <alignment horizontal="center" vertical="center"/>
    </xf>
    <xf numFmtId="49" fontId="28" fillId="0" borderId="17" xfId="0" applyNumberFormat="1" applyFont="1" applyFill="1" applyBorder="1" applyAlignment="1">
      <alignment horizontal="left" vertical="center"/>
    </xf>
    <xf numFmtId="180" fontId="28" fillId="0" borderId="17" xfId="0" applyNumberFormat="1" applyFont="1" applyFill="1" applyBorder="1" applyAlignment="1">
      <alignment horizontal="right" vertical="center"/>
    </xf>
    <xf numFmtId="0" fontId="25" fillId="0" borderId="17" xfId="0" applyFont="1" applyBorder="1" applyAlignment="1">
      <alignment horizontal="center"/>
    </xf>
    <xf numFmtId="49" fontId="25" fillId="4" borderId="17" xfId="0" applyNumberFormat="1" applyFont="1" applyFill="1" applyBorder="1" applyAlignment="1" applyProtection="1">
      <alignment horizontal="left" vertical="center" wrapText="1"/>
    </xf>
    <xf numFmtId="176" fontId="25" fillId="0" borderId="17" xfId="0" applyNumberFormat="1" applyFont="1" applyBorder="1" applyAlignment="1">
      <alignment horizontal="center" vertical="center" wrapText="1"/>
    </xf>
    <xf numFmtId="0" fontId="16" fillId="0" borderId="17" xfId="0" applyFont="1" applyBorder="1" applyAlignment="1">
      <alignment horizontal="center" vertical="center"/>
    </xf>
    <xf numFmtId="178" fontId="29" fillId="0" borderId="17" xfId="0" applyNumberFormat="1" applyFont="1" applyBorder="1" applyAlignment="1">
      <alignment horizontal="right" vertical="center"/>
    </xf>
    <xf numFmtId="178" fontId="16" fillId="0" borderId="17" xfId="0" applyNumberFormat="1" applyFont="1" applyBorder="1" applyAlignment="1">
      <alignment vertical="center"/>
    </xf>
    <xf numFmtId="49" fontId="19" fillId="5" borderId="0" xfId="0" applyNumberFormat="1" applyFont="1" applyFill="1" applyAlignment="1" applyProtection="1">
      <alignment horizontal="left" vertical="center"/>
    </xf>
    <xf numFmtId="0" fontId="11" fillId="5" borderId="0" xfId="0" applyNumberFormat="1" applyFont="1" applyFill="1" applyAlignment="1" applyProtection="1">
      <alignment horizontal="center" vertical="center"/>
    </xf>
    <xf numFmtId="0" fontId="8" fillId="0" borderId="6" xfId="0" applyFont="1" applyFill="1" applyBorder="1" applyAlignment="1">
      <alignment horizontal="center" wrapText="1"/>
    </xf>
    <xf numFmtId="0" fontId="9" fillId="6" borderId="9"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0" borderId="9" xfId="0" applyNumberFormat="1" applyFont="1" applyFill="1" applyBorder="1" applyAlignment="1" applyProtection="1">
      <alignment horizontal="center" vertical="center"/>
    </xf>
    <xf numFmtId="0" fontId="9" fillId="0" borderId="10" xfId="0" applyNumberFormat="1" applyFont="1" applyFill="1" applyBorder="1" applyAlignment="1" applyProtection="1">
      <alignment horizontal="center" vertical="center"/>
    </xf>
    <xf numFmtId="0" fontId="9" fillId="0" borderId="11" xfId="0" applyNumberFormat="1" applyFont="1" applyFill="1" applyBorder="1" applyAlignment="1" applyProtection="1">
      <alignment horizontal="center" vertical="center"/>
    </xf>
    <xf numFmtId="0" fontId="9" fillId="0" borderId="5" xfId="0" applyNumberFormat="1" applyFont="1" applyFill="1" applyBorder="1" applyAlignment="1" applyProtection="1">
      <alignment horizontal="center" vertical="center"/>
    </xf>
    <xf numFmtId="0" fontId="17" fillId="0" borderId="13" xfId="0" applyFont="1" applyBorder="1" applyAlignment="1">
      <alignment horizontal="left" wrapText="1"/>
    </xf>
    <xf numFmtId="0" fontId="17" fillId="0" borderId="0" xfId="0" applyFont="1" applyBorder="1" applyAlignment="1">
      <alignment horizontal="left" wrapText="1"/>
    </xf>
    <xf numFmtId="0" fontId="9" fillId="5" borderId="7" xfId="1" applyNumberFormat="1" applyFont="1" applyFill="1" applyBorder="1" applyAlignment="1" applyProtection="1">
      <alignment horizontal="center" vertical="center" wrapText="1"/>
    </xf>
    <xf numFmtId="0" fontId="9" fillId="5" borderId="12" xfId="1" applyNumberFormat="1" applyFont="1" applyFill="1" applyBorder="1" applyAlignment="1" applyProtection="1">
      <alignment horizontal="center" vertical="center" wrapText="1"/>
    </xf>
    <xf numFmtId="0" fontId="9" fillId="5" borderId="8" xfId="1" applyNumberFormat="1" applyFont="1" applyFill="1" applyBorder="1" applyAlignment="1" applyProtection="1">
      <alignment horizontal="center" vertical="center" wrapText="1"/>
    </xf>
    <xf numFmtId="0" fontId="9" fillId="0" borderId="7" xfId="0" applyNumberFormat="1" applyFont="1" applyFill="1" applyBorder="1" applyAlignment="1" applyProtection="1">
      <alignment horizontal="center" vertical="center" wrapText="1"/>
    </xf>
    <xf numFmtId="0" fontId="9" fillId="0" borderId="8" xfId="0" applyNumberFormat="1" applyFont="1" applyFill="1" applyBorder="1" applyAlignment="1" applyProtection="1">
      <alignment horizontal="center" vertical="center" wrapText="1"/>
    </xf>
    <xf numFmtId="0" fontId="9" fillId="0" borderId="7" xfId="0" applyNumberFormat="1" applyFont="1" applyFill="1" applyBorder="1" applyAlignment="1" applyProtection="1">
      <alignment horizontal="center" vertical="center"/>
    </xf>
    <xf numFmtId="0" fontId="9" fillId="0" borderId="8" xfId="0" applyNumberFormat="1" applyFont="1" applyFill="1" applyBorder="1" applyAlignment="1" applyProtection="1">
      <alignment horizontal="center" vertical="center"/>
    </xf>
    <xf numFmtId="0" fontId="9" fillId="0" borderId="5" xfId="0" applyNumberFormat="1" applyFont="1" applyFill="1" applyBorder="1" applyAlignment="1" applyProtection="1">
      <alignment horizontal="center" vertical="center" wrapText="1"/>
    </xf>
    <xf numFmtId="0" fontId="9" fillId="0" borderId="14" xfId="0" applyNumberFormat="1" applyFont="1" applyFill="1" applyBorder="1" applyAlignment="1" applyProtection="1">
      <alignment horizontal="center" vertical="center"/>
    </xf>
    <xf numFmtId="0" fontId="9" fillId="0" borderId="15" xfId="0" applyNumberFormat="1" applyFont="1" applyFill="1" applyBorder="1" applyAlignment="1" applyProtection="1">
      <alignment horizontal="center" vertical="center"/>
    </xf>
    <xf numFmtId="0" fontId="9" fillId="5" borderId="5" xfId="1" applyNumberFormat="1" applyFont="1" applyFill="1" applyBorder="1" applyAlignment="1" applyProtection="1">
      <alignment horizontal="center" vertical="center" wrapText="1"/>
    </xf>
    <xf numFmtId="49" fontId="16" fillId="4" borderId="8" xfId="0" applyNumberFormat="1" applyFont="1" applyFill="1" applyBorder="1" applyAlignment="1" applyProtection="1">
      <alignment horizontal="center" vertical="center"/>
    </xf>
    <xf numFmtId="49" fontId="16" fillId="4" borderId="17" xfId="0" applyNumberFormat="1" applyFont="1" applyFill="1" applyBorder="1" applyAlignment="1" applyProtection="1">
      <alignment horizontal="center" vertical="center"/>
    </xf>
    <xf numFmtId="0" fontId="11" fillId="0" borderId="0" xfId="0" applyNumberFormat="1" applyFont="1" applyFill="1" applyAlignment="1" applyProtection="1">
      <alignment horizontal="center"/>
    </xf>
    <xf numFmtId="176" fontId="11" fillId="0" borderId="0" xfId="0" applyNumberFormat="1" applyFont="1" applyFill="1" applyAlignment="1" applyProtection="1">
      <alignment horizontal="center"/>
    </xf>
    <xf numFmtId="0" fontId="9" fillId="3" borderId="6" xfId="0" applyNumberFormat="1" applyFont="1" applyFill="1" applyBorder="1" applyAlignment="1">
      <alignment horizontal="center" vertical="center"/>
    </xf>
    <xf numFmtId="0" fontId="9" fillId="6" borderId="6" xfId="0" applyNumberFormat="1" applyFont="1" applyFill="1" applyBorder="1" applyAlignment="1">
      <alignment horizontal="center" vertical="center"/>
    </xf>
    <xf numFmtId="176" fontId="9" fillId="6" borderId="6" xfId="0" applyNumberFormat="1" applyFont="1" applyFill="1" applyBorder="1" applyAlignment="1">
      <alignment horizontal="center" vertical="center"/>
    </xf>
    <xf numFmtId="49" fontId="12" fillId="0" borderId="5" xfId="0" applyNumberFormat="1" applyFont="1" applyBorder="1" applyAlignment="1">
      <alignment horizontal="center" vertical="center"/>
    </xf>
    <xf numFmtId="49" fontId="14" fillId="0" borderId="17" xfId="0" applyNumberFormat="1" applyFont="1" applyBorder="1" applyAlignment="1">
      <alignment horizontal="center" vertical="center"/>
    </xf>
    <xf numFmtId="49" fontId="33" fillId="4" borderId="7" xfId="0" applyNumberFormat="1" applyFont="1" applyFill="1" applyBorder="1" applyAlignment="1" applyProtection="1">
      <alignment horizontal="left" vertical="center" wrapText="1"/>
    </xf>
    <xf numFmtId="49" fontId="9" fillId="4" borderId="8" xfId="0" applyNumberFormat="1" applyFont="1" applyFill="1" applyBorder="1" applyAlignment="1" applyProtection="1">
      <alignment horizontal="left" vertical="center" wrapText="1"/>
    </xf>
    <xf numFmtId="176" fontId="9" fillId="0" borderId="7" xfId="0" applyNumberFormat="1" applyFont="1" applyBorder="1" applyAlignment="1">
      <alignment horizontal="center" vertical="center" wrapText="1"/>
    </xf>
    <xf numFmtId="176" fontId="9" fillId="0" borderId="8" xfId="0" applyNumberFormat="1" applyFont="1" applyBorder="1" applyAlignment="1">
      <alignment horizontal="center" vertical="center" wrapText="1"/>
    </xf>
    <xf numFmtId="178" fontId="9" fillId="4" borderId="7" xfId="0" applyNumberFormat="1" applyFont="1" applyFill="1" applyBorder="1" applyAlignment="1" applyProtection="1">
      <alignment horizontal="center" vertical="center" wrapText="1"/>
    </xf>
    <xf numFmtId="178" fontId="9" fillId="4" borderId="8" xfId="0" applyNumberFormat="1" applyFont="1" applyFill="1" applyBorder="1" applyAlignment="1" applyProtection="1">
      <alignment horizontal="center" vertical="center" wrapText="1"/>
    </xf>
    <xf numFmtId="49" fontId="9" fillId="4" borderId="7" xfId="0" applyNumberFormat="1" applyFont="1" applyFill="1" applyBorder="1" applyAlignment="1" applyProtection="1">
      <alignment horizontal="center" vertical="center" wrapText="1"/>
    </xf>
    <xf numFmtId="49" fontId="9" fillId="4" borderId="8" xfId="0" applyNumberFormat="1" applyFont="1" applyFill="1" applyBorder="1" applyAlignment="1" applyProtection="1">
      <alignment horizontal="center" vertical="center" wrapText="1"/>
    </xf>
    <xf numFmtId="0" fontId="9" fillId="0" borderId="9" xfId="0" applyNumberFormat="1" applyFont="1" applyFill="1" applyBorder="1" applyAlignment="1" applyProtection="1">
      <alignment horizontal="center" vertical="center" wrapText="1"/>
    </xf>
    <xf numFmtId="0" fontId="9" fillId="0" borderId="17" xfId="0" applyNumberFormat="1" applyFont="1" applyFill="1" applyBorder="1" applyAlignment="1" applyProtection="1">
      <alignment horizontal="center" vertical="center" wrapText="1"/>
    </xf>
    <xf numFmtId="0" fontId="9" fillId="0" borderId="12" xfId="0" applyNumberFormat="1" applyFont="1" applyFill="1" applyBorder="1" applyAlignment="1" applyProtection="1">
      <alignment horizontal="center" vertical="center" wrapText="1"/>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5" fillId="0" borderId="5" xfId="0" applyFont="1" applyFill="1" applyBorder="1" applyAlignment="1">
      <alignment horizontal="center" vertical="center"/>
    </xf>
    <xf numFmtId="0" fontId="1" fillId="0" borderId="5" xfId="0" applyFont="1" applyFill="1" applyBorder="1" applyAlignment="1">
      <alignment horizontal="center" vertical="center"/>
    </xf>
    <xf numFmtId="176" fontId="7" fillId="0" borderId="5" xfId="0" applyNumberFormat="1" applyFont="1" applyFill="1" applyBorder="1" applyAlignment="1">
      <alignment horizontal="center" vertical="center"/>
    </xf>
    <xf numFmtId="0" fontId="6" fillId="0" borderId="5" xfId="0" applyFont="1" applyFill="1" applyBorder="1" applyAlignment="1">
      <alignment horizontal="center" vertical="center"/>
    </xf>
    <xf numFmtId="176" fontId="1" fillId="0" borderId="5" xfId="0" applyNumberFormat="1" applyFont="1" applyFill="1" applyBorder="1" applyAlignment="1">
      <alignment horizontal="center" vertical="center"/>
    </xf>
    <xf numFmtId="0" fontId="1" fillId="0" borderId="0" xfId="0" applyFont="1" applyFill="1" applyAlignment="1">
      <alignment horizontal="center" vertical="center"/>
    </xf>
  </cellXfs>
  <cellStyles count="10">
    <cellStyle name="常规" xfId="0" builtinId="0"/>
    <cellStyle name="常规 2" xfId="5"/>
    <cellStyle name="常规 2 2" xfId="4"/>
    <cellStyle name="常规 2_【04-4】项目支出表（经济科目）" xfId="3"/>
    <cellStyle name="常规 3" xfId="6"/>
    <cellStyle name="常规 4" xfId="7"/>
    <cellStyle name="常规 5" xfId="8"/>
    <cellStyle name="常规 6" xfId="2"/>
    <cellStyle name="常规 7" xfId="9"/>
    <cellStyle name="千位分隔"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V34"/>
  <sheetViews>
    <sheetView showGridLines="0" showZeros="0" topLeftCell="A7" workbookViewId="0">
      <selection activeCell="C19" sqref="C19"/>
    </sheetView>
  </sheetViews>
  <sheetFormatPr defaultColWidth="9" defaultRowHeight="11.25"/>
  <cols>
    <col min="1" max="1" width="180.6640625" customWidth="1"/>
  </cols>
  <sheetData>
    <row r="1" spans="1:256" s="58" customFormat="1" ht="12.75" customHeight="1">
      <c r="A1"/>
    </row>
    <row r="2" spans="1:256" s="58" customFormat="1" ht="12.75" customHeight="1"/>
    <row r="3" spans="1:256" s="58" customFormat="1" ht="12.75" customHeight="1"/>
    <row r="4" spans="1:256" s="58" customFormat="1" ht="12.75" customHeight="1"/>
    <row r="5" spans="1:256" s="58" customFormat="1" ht="142.5" customHeight="1">
      <c r="A5" s="80" t="s">
        <v>0</v>
      </c>
    </row>
    <row r="6" spans="1:256" s="58" customFormat="1" ht="12.75" customHeight="1">
      <c r="A6" s="75"/>
      <c r="IV6" s="75"/>
    </row>
    <row r="7" spans="1:256" s="58" customFormat="1" ht="46.5" customHeight="1">
      <c r="A7" s="75"/>
      <c r="IV7" s="75"/>
    </row>
    <row r="8" spans="1:256" s="58" customFormat="1" ht="12.75" customHeight="1">
      <c r="A8" s="75"/>
      <c r="BQ8" s="86"/>
      <c r="IV8" s="75"/>
    </row>
    <row r="9" spans="1:256" s="58" customFormat="1" ht="12.75" customHeight="1">
      <c r="A9" s="75"/>
      <c r="BQ9" s="75"/>
      <c r="IV9" s="75"/>
    </row>
    <row r="10" spans="1:256" s="58" customFormat="1" ht="12.75" customHeight="1">
      <c r="A10" s="75"/>
      <c r="BQ10" s="75"/>
    </row>
    <row r="11" spans="1:256" s="58" customFormat="1" ht="24" customHeight="1">
      <c r="A11" s="158" t="s">
        <v>124</v>
      </c>
      <c r="B11" s="81"/>
      <c r="C11" s="81"/>
      <c r="D11" s="81"/>
      <c r="E11" s="81"/>
      <c r="F11" s="81"/>
      <c r="G11" s="81"/>
      <c r="H11" s="81"/>
      <c r="I11" s="81"/>
      <c r="J11" s="81"/>
      <c r="K11" s="81"/>
      <c r="L11" s="81"/>
      <c r="M11" s="81"/>
      <c r="N11" s="81"/>
      <c r="O11" s="81"/>
      <c r="P11" s="81"/>
      <c r="Q11" s="81"/>
      <c r="R11" s="81"/>
      <c r="S11" s="81"/>
      <c r="T11" s="81"/>
      <c r="U11" s="81"/>
      <c r="V11" s="81"/>
      <c r="W11" s="81"/>
      <c r="BP11" s="75"/>
      <c r="BQ11" s="87" t="s">
        <v>1</v>
      </c>
    </row>
    <row r="12" spans="1:256" s="58" customFormat="1" ht="23.25" customHeight="1">
      <c r="A12" s="158"/>
      <c r="BP12" s="75"/>
    </row>
    <row r="13" spans="1:256" s="58" customFormat="1" ht="23.25" customHeight="1">
      <c r="A13" s="79"/>
      <c r="BP13" s="75"/>
    </row>
    <row r="14" spans="1:256" s="79" customFormat="1" ht="44.25" customHeight="1">
      <c r="A14" s="131" t="s">
        <v>125</v>
      </c>
    </row>
    <row r="15" spans="1:256" s="58" customFormat="1" ht="40.5" customHeight="1">
      <c r="A15" s="82" t="s">
        <v>2</v>
      </c>
      <c r="B15" s="81"/>
      <c r="C15" s="81"/>
      <c r="D15" s="81"/>
      <c r="E15" s="81"/>
      <c r="F15" s="81"/>
      <c r="G15" s="81"/>
      <c r="H15" s="81"/>
      <c r="I15" s="81"/>
      <c r="J15" s="81"/>
      <c r="K15" s="81"/>
      <c r="L15" s="81"/>
      <c r="M15" s="81"/>
      <c r="N15" s="81"/>
      <c r="O15" s="81"/>
      <c r="P15" s="81"/>
      <c r="Q15" s="81"/>
      <c r="R15" s="81"/>
      <c r="S15" s="81"/>
      <c r="T15" s="81"/>
      <c r="U15" s="81"/>
      <c r="V15" s="81"/>
      <c r="W15" s="81"/>
    </row>
    <row r="16" spans="1:256" s="58" customFormat="1" ht="12.75" customHeight="1">
      <c r="A16" s="83"/>
    </row>
    <row r="17" spans="1:23" s="58" customFormat="1" ht="12.75" customHeight="1">
      <c r="A17" s="83"/>
    </row>
    <row r="18" spans="1:23" s="58" customFormat="1" ht="42.75" customHeight="1">
      <c r="A18" s="84" t="s">
        <v>3</v>
      </c>
      <c r="B18" s="81"/>
      <c r="C18" s="81"/>
      <c r="D18" s="81"/>
      <c r="E18" s="81"/>
      <c r="F18" s="81"/>
      <c r="G18" s="85"/>
      <c r="H18" s="81"/>
      <c r="I18" s="81"/>
      <c r="J18" s="81"/>
      <c r="K18" s="81"/>
      <c r="L18" s="81"/>
      <c r="M18" s="81"/>
      <c r="N18" s="81"/>
      <c r="O18" s="81"/>
      <c r="P18" s="81"/>
      <c r="Q18" s="81"/>
      <c r="R18" s="81"/>
      <c r="S18" s="81"/>
      <c r="T18" s="81"/>
      <c r="U18" s="81"/>
      <c r="V18" s="81"/>
      <c r="W18" s="81"/>
    </row>
    <row r="19" spans="1:23" s="58" customFormat="1" ht="42.75" customHeight="1">
      <c r="A19" s="84" t="s">
        <v>4</v>
      </c>
      <c r="B19" s="81"/>
      <c r="C19" s="81"/>
      <c r="D19" s="81"/>
      <c r="E19" s="81"/>
      <c r="F19" s="81"/>
      <c r="G19" s="85"/>
      <c r="H19" s="81"/>
      <c r="I19" s="81"/>
      <c r="J19" s="81"/>
      <c r="K19" s="81"/>
      <c r="L19" s="81"/>
      <c r="M19" s="81"/>
      <c r="N19" s="81"/>
      <c r="O19" s="81"/>
      <c r="P19" s="81"/>
      <c r="Q19" s="81"/>
      <c r="R19" s="81"/>
      <c r="S19" s="81"/>
      <c r="T19" s="81"/>
      <c r="U19" s="81"/>
      <c r="V19" s="81"/>
      <c r="W19" s="81"/>
    </row>
    <row r="20" spans="1:23" s="58" customFormat="1" ht="34.5" customHeight="1">
      <c r="A20" s="84" t="s">
        <v>5</v>
      </c>
      <c r="B20" s="81"/>
      <c r="C20" s="81"/>
      <c r="D20" s="81"/>
      <c r="E20" s="81"/>
      <c r="F20" s="81"/>
      <c r="G20" s="85"/>
      <c r="H20" s="81"/>
      <c r="I20" s="81"/>
      <c r="J20" s="81"/>
      <c r="K20" s="81"/>
      <c r="L20" s="81"/>
      <c r="M20" s="81"/>
      <c r="N20" s="81"/>
      <c r="O20" s="81"/>
      <c r="P20" s="81"/>
      <c r="Q20" s="81"/>
      <c r="R20" s="81"/>
      <c r="S20" s="81"/>
      <c r="T20" s="81"/>
      <c r="U20" s="81"/>
      <c r="V20" s="81"/>
      <c r="W20" s="81"/>
    </row>
    <row r="21" spans="1:23" s="58" customFormat="1" ht="34.5" customHeight="1">
      <c r="A21" s="84" t="s">
        <v>6</v>
      </c>
      <c r="B21" s="81"/>
      <c r="C21" s="81"/>
      <c r="D21" s="81"/>
      <c r="E21" s="81"/>
      <c r="F21" s="81"/>
      <c r="G21" s="85"/>
      <c r="H21" s="81"/>
      <c r="I21" s="81"/>
      <c r="J21" s="81"/>
      <c r="K21" s="81"/>
      <c r="L21" s="81"/>
      <c r="M21" s="81"/>
      <c r="N21" s="81"/>
      <c r="O21" s="81"/>
      <c r="P21" s="81"/>
      <c r="Q21" s="81"/>
      <c r="R21" s="81"/>
      <c r="S21" s="81"/>
      <c r="T21" s="81"/>
      <c r="U21" s="81"/>
      <c r="V21" s="81"/>
      <c r="W21" s="81"/>
    </row>
    <row r="22" spans="1:23" s="58" customFormat="1" ht="12.75" customHeight="1">
      <c r="A22" s="75"/>
    </row>
    <row r="23" spans="1:23" s="58" customFormat="1" ht="12.75" customHeight="1">
      <c r="A23" s="75"/>
    </row>
    <row r="24" spans="1:23" s="58" customFormat="1" ht="12.75" customHeight="1">
      <c r="A24" s="75"/>
    </row>
    <row r="25" spans="1:23" s="58" customFormat="1" ht="12.75" customHeight="1">
      <c r="A25" s="75"/>
    </row>
    <row r="26" spans="1:23" s="58" customFormat="1" ht="12.75" customHeight="1">
      <c r="A26" s="75"/>
    </row>
    <row r="27" spans="1:23" s="58" customFormat="1" ht="12.75" customHeight="1">
      <c r="A27" s="75"/>
    </row>
    <row r="28" spans="1:23" s="58" customFormat="1" ht="12.75" customHeight="1"/>
    <row r="29" spans="1:23" s="58" customFormat="1" ht="12.75" customHeight="1"/>
    <row r="30" spans="1:23" s="58" customFormat="1" ht="12.75" customHeight="1"/>
    <row r="31" spans="1:23" s="58" customFormat="1" ht="12.75" customHeight="1"/>
    <row r="32" spans="1:23" s="58" customFormat="1" ht="12.75" customHeight="1"/>
    <row r="33" spans="1:1" s="58" customFormat="1" ht="12.75" customHeight="1"/>
    <row r="34" spans="1:1" s="58" customFormat="1" ht="12.75" customHeight="1">
      <c r="A34" s="75"/>
    </row>
  </sheetData>
  <sheetProtection formatCells="0" formatColumns="0" formatRows="0"/>
  <mergeCells count="1">
    <mergeCell ref="A11:A12"/>
  </mergeCells>
  <phoneticPr fontId="24" type="noConversion"/>
  <printOptions horizontalCentered="1" verticalCentered="1"/>
  <pageMargins left="2.5299999999999998" right="0.59055118110236204" top="0.59055118110236204" bottom="1.68" header="0.59055118110236204" footer="0.39370078740157499"/>
  <pageSetup paperSize="8"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GA22"/>
  <sheetViews>
    <sheetView showGridLines="0" showZeros="0" workbookViewId="0">
      <selection activeCell="Q13" sqref="Q13"/>
    </sheetView>
  </sheetViews>
  <sheetFormatPr defaultColWidth="9" defaultRowHeight="11.25"/>
  <cols>
    <col min="1" max="1" width="14.5" customWidth="1"/>
    <col min="2" max="2" width="15.1640625" style="59" customWidth="1"/>
    <col min="3" max="3" width="8.6640625" customWidth="1"/>
    <col min="4" max="4" width="7" customWidth="1"/>
    <col min="5" max="5" width="9.33203125" customWidth="1"/>
    <col min="6" max="6" width="7.5" customWidth="1"/>
    <col min="7" max="8" width="9.5" customWidth="1"/>
    <col min="9" max="9" width="8" customWidth="1"/>
    <col min="10" max="10" width="7.33203125" customWidth="1"/>
    <col min="11" max="11" width="6.83203125" customWidth="1"/>
    <col min="12" max="12" width="8" customWidth="1"/>
    <col min="13" max="13" width="6.83203125" customWidth="1"/>
    <col min="14" max="14" width="5.83203125" customWidth="1"/>
    <col min="15" max="15" width="8.6640625" customWidth="1"/>
    <col min="16" max="16" width="15.33203125" customWidth="1"/>
    <col min="17" max="17" width="16.33203125" style="59" customWidth="1"/>
    <col min="18" max="18" width="9.33203125" customWidth="1"/>
    <col min="19" max="19" width="8.33203125" customWidth="1"/>
    <col min="20" max="20" width="7.83203125" customWidth="1"/>
    <col min="21" max="21" width="7.33203125" customWidth="1"/>
    <col min="22" max="22" width="6.6640625" customWidth="1"/>
    <col min="23" max="23" width="7" customWidth="1"/>
    <col min="24" max="24" width="6.33203125" customWidth="1"/>
    <col min="25" max="25" width="8.33203125" customWidth="1"/>
    <col min="26" max="183" width="9" customWidth="1"/>
  </cols>
  <sheetData>
    <row r="1" spans="1:183" ht="15.95" customHeight="1">
      <c r="B1" s="60"/>
      <c r="C1" s="61"/>
      <c r="D1" s="61"/>
      <c r="E1" s="61"/>
      <c r="F1" s="61"/>
      <c r="G1" s="61"/>
      <c r="H1" s="61"/>
      <c r="I1" s="61"/>
      <c r="J1" s="61"/>
      <c r="K1" s="61"/>
      <c r="L1" s="61"/>
      <c r="M1" s="61"/>
      <c r="Q1" s="60"/>
      <c r="R1" s="61"/>
      <c r="S1" s="61"/>
      <c r="T1" s="61"/>
      <c r="U1" s="61"/>
      <c r="V1" s="61"/>
      <c r="W1" s="61"/>
      <c r="X1" s="61"/>
      <c r="Y1" s="61"/>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75"/>
      <c r="DI1" s="75"/>
      <c r="DJ1" s="75"/>
      <c r="DK1" s="75"/>
      <c r="DL1" s="75"/>
      <c r="DM1" s="75"/>
      <c r="DN1" s="75"/>
      <c r="DO1" s="75"/>
      <c r="DP1" s="75"/>
      <c r="DQ1" s="75"/>
      <c r="DR1" s="75"/>
      <c r="DS1" s="75"/>
      <c r="DT1" s="75"/>
      <c r="DU1" s="75"/>
      <c r="DV1" s="75"/>
      <c r="DW1" s="75"/>
      <c r="DX1" s="75"/>
      <c r="DY1" s="75"/>
      <c r="DZ1" s="75"/>
      <c r="EA1" s="75"/>
      <c r="EB1" s="75"/>
      <c r="EC1" s="75"/>
      <c r="ED1" s="75"/>
      <c r="EE1" s="75"/>
      <c r="EF1" s="75"/>
      <c r="EG1" s="75"/>
      <c r="EH1" s="75"/>
      <c r="EI1" s="75"/>
      <c r="EJ1" s="75"/>
      <c r="EK1" s="75"/>
      <c r="EL1" s="75"/>
      <c r="EM1" s="75"/>
      <c r="EN1" s="75"/>
      <c r="EO1" s="75"/>
      <c r="EP1" s="75"/>
      <c r="EQ1" s="75"/>
      <c r="ER1" s="75"/>
      <c r="ES1" s="75"/>
      <c r="ET1" s="75"/>
      <c r="EU1" s="75"/>
      <c r="EV1" s="75"/>
      <c r="EW1" s="75"/>
      <c r="EX1" s="75"/>
      <c r="EY1" s="75"/>
      <c r="EZ1" s="75"/>
      <c r="FA1" s="75"/>
      <c r="FB1" s="75"/>
      <c r="FC1" s="75"/>
      <c r="FD1" s="75"/>
      <c r="FE1" s="75"/>
      <c r="FF1" s="75"/>
      <c r="FG1" s="75"/>
      <c r="FH1" s="75"/>
      <c r="FI1" s="75"/>
      <c r="FJ1" s="75"/>
      <c r="FK1" s="75"/>
      <c r="FL1" s="75"/>
      <c r="FM1" s="75"/>
      <c r="FN1" s="75"/>
      <c r="FO1" s="75"/>
      <c r="FP1" s="75"/>
      <c r="FQ1" s="75"/>
      <c r="FR1" s="75"/>
      <c r="FS1" s="75"/>
      <c r="FT1" s="75"/>
      <c r="FU1" s="75"/>
      <c r="FV1" s="75"/>
      <c r="FW1" s="75"/>
      <c r="FX1" s="75"/>
      <c r="FY1" s="75"/>
      <c r="FZ1" s="75"/>
      <c r="GA1" s="75"/>
    </row>
    <row r="2" spans="1:183" ht="25.5" customHeight="1">
      <c r="A2" s="159" t="s">
        <v>7</v>
      </c>
      <c r="B2" s="159"/>
      <c r="C2" s="159"/>
      <c r="D2" s="159"/>
      <c r="E2" s="159"/>
      <c r="F2" s="159"/>
      <c r="G2" s="159"/>
      <c r="H2" s="159"/>
      <c r="I2" s="159"/>
      <c r="J2" s="159"/>
      <c r="K2" s="159"/>
      <c r="L2" s="159"/>
      <c r="M2" s="159"/>
      <c r="N2" s="159"/>
      <c r="O2" s="159"/>
      <c r="P2" s="159"/>
      <c r="Q2" s="159"/>
      <c r="R2" s="159"/>
      <c r="S2" s="159"/>
      <c r="T2" s="159"/>
      <c r="U2" s="159"/>
      <c r="V2" s="159"/>
      <c r="W2" s="159"/>
      <c r="X2" s="159"/>
      <c r="Y2" s="159"/>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row>
    <row r="3" spans="1:183" ht="33.75" customHeight="1">
      <c r="B3" s="60"/>
      <c r="C3" s="61"/>
      <c r="D3" s="61"/>
      <c r="E3" s="61"/>
      <c r="F3" s="61"/>
      <c r="G3" s="61"/>
      <c r="H3" s="61"/>
      <c r="I3" s="61"/>
      <c r="J3" s="61"/>
      <c r="K3" s="61"/>
      <c r="L3" s="61"/>
      <c r="M3" s="61"/>
      <c r="Q3" s="60"/>
      <c r="R3" s="61"/>
      <c r="S3" s="61"/>
      <c r="T3" s="61"/>
      <c r="U3" s="61"/>
      <c r="V3" s="61"/>
      <c r="W3" s="61"/>
      <c r="X3" s="160" t="s">
        <v>8</v>
      </c>
      <c r="Y3" s="160"/>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c r="EP3" s="75"/>
      <c r="EQ3" s="75"/>
      <c r="ER3" s="75"/>
      <c r="ES3" s="75"/>
      <c r="ET3" s="75"/>
      <c r="EU3" s="75"/>
      <c r="EV3" s="75"/>
      <c r="EW3" s="75"/>
      <c r="EX3" s="75"/>
      <c r="EY3" s="75"/>
      <c r="EZ3" s="75"/>
      <c r="FA3" s="75"/>
      <c r="FB3" s="75"/>
      <c r="FC3" s="75"/>
      <c r="FD3" s="75"/>
      <c r="FE3" s="75"/>
      <c r="FF3" s="75"/>
      <c r="FG3" s="75"/>
      <c r="FH3" s="75"/>
      <c r="FI3" s="75"/>
      <c r="FJ3" s="75"/>
      <c r="FK3" s="75"/>
      <c r="FL3" s="75"/>
      <c r="FM3" s="75"/>
      <c r="FN3" s="75"/>
      <c r="FO3" s="75"/>
      <c r="FP3" s="75"/>
      <c r="FQ3" s="75"/>
      <c r="FR3" s="75"/>
      <c r="FS3" s="75"/>
      <c r="FT3" s="75"/>
      <c r="FU3" s="75"/>
      <c r="FV3" s="75"/>
      <c r="FW3" s="75"/>
      <c r="FX3" s="75"/>
      <c r="FY3" s="75"/>
      <c r="FZ3" s="75"/>
      <c r="GA3" s="75"/>
    </row>
    <row r="4" spans="1:183" s="23" customFormat="1" ht="21.75" customHeight="1">
      <c r="A4" s="161" t="s">
        <v>9</v>
      </c>
      <c r="B4" s="162"/>
      <c r="C4" s="162"/>
      <c r="D4" s="162"/>
      <c r="E4" s="162"/>
      <c r="F4" s="162"/>
      <c r="G4" s="162"/>
      <c r="H4" s="162"/>
      <c r="I4" s="162"/>
      <c r="J4" s="162"/>
      <c r="K4" s="162"/>
      <c r="L4" s="162"/>
      <c r="M4" s="162"/>
      <c r="N4" s="162"/>
      <c r="O4" s="163"/>
      <c r="P4" s="164" t="s">
        <v>10</v>
      </c>
      <c r="Q4" s="164"/>
      <c r="R4" s="164"/>
      <c r="S4" s="164"/>
      <c r="T4" s="164"/>
      <c r="U4" s="164"/>
      <c r="V4" s="164"/>
      <c r="W4" s="164"/>
      <c r="X4" s="164"/>
      <c r="Y4" s="16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4"/>
      <c r="DQ4" s="54"/>
      <c r="DR4" s="54"/>
      <c r="DS4" s="54"/>
      <c r="DT4" s="54"/>
      <c r="DU4" s="54"/>
      <c r="DV4" s="54"/>
      <c r="DW4" s="54"/>
      <c r="DX4" s="54"/>
      <c r="DY4" s="54"/>
      <c r="DZ4" s="54"/>
      <c r="EA4" s="54"/>
      <c r="EB4" s="54"/>
      <c r="EC4" s="54"/>
      <c r="ED4" s="54"/>
      <c r="EE4" s="54"/>
      <c r="EF4" s="54"/>
      <c r="EG4" s="54"/>
      <c r="EH4" s="54"/>
      <c r="EI4" s="54"/>
      <c r="EJ4" s="54"/>
      <c r="EK4" s="54"/>
      <c r="EL4" s="54"/>
      <c r="EM4" s="54"/>
      <c r="EN4" s="54"/>
      <c r="EO4" s="54"/>
      <c r="EP4" s="54"/>
      <c r="EQ4" s="54"/>
      <c r="ER4" s="54"/>
      <c r="ES4" s="54"/>
      <c r="ET4" s="54"/>
      <c r="EU4" s="54"/>
      <c r="EV4" s="54"/>
      <c r="EW4" s="54"/>
      <c r="EX4" s="54"/>
      <c r="EY4" s="54"/>
      <c r="EZ4" s="54"/>
      <c r="FA4" s="54"/>
      <c r="FB4" s="54"/>
      <c r="FC4" s="54"/>
      <c r="FD4" s="54"/>
      <c r="FE4" s="54"/>
      <c r="FF4" s="54"/>
      <c r="FG4" s="54"/>
      <c r="FH4" s="54"/>
      <c r="FI4" s="54"/>
      <c r="FJ4" s="54"/>
      <c r="FK4" s="54"/>
      <c r="FL4" s="54"/>
      <c r="FM4" s="54"/>
      <c r="FN4" s="54"/>
      <c r="FO4" s="54"/>
      <c r="FP4" s="54"/>
      <c r="FQ4" s="54"/>
      <c r="FR4" s="54"/>
      <c r="FS4" s="54"/>
      <c r="FT4" s="54"/>
      <c r="FU4" s="54"/>
      <c r="FV4" s="54"/>
      <c r="FW4" s="54"/>
      <c r="FX4" s="54"/>
      <c r="FY4" s="54"/>
      <c r="FZ4" s="54"/>
      <c r="GA4" s="54"/>
    </row>
    <row r="5" spans="1:183" s="56" customFormat="1" ht="24" customHeight="1">
      <c r="A5" s="171" t="s">
        <v>11</v>
      </c>
      <c r="B5" s="171" t="s">
        <v>12</v>
      </c>
      <c r="C5" s="165" t="s">
        <v>13</v>
      </c>
      <c r="D5" s="166"/>
      <c r="E5" s="166"/>
      <c r="F5" s="166"/>
      <c r="G5" s="167"/>
      <c r="H5" s="165" t="s">
        <v>14</v>
      </c>
      <c r="I5" s="166"/>
      <c r="J5" s="166"/>
      <c r="K5" s="166"/>
      <c r="L5" s="166"/>
      <c r="M5" s="166"/>
      <c r="N5" s="166"/>
      <c r="O5" s="167"/>
      <c r="P5" s="181" t="s">
        <v>15</v>
      </c>
      <c r="Q5" s="181" t="s">
        <v>16</v>
      </c>
      <c r="R5" s="168" t="s">
        <v>17</v>
      </c>
      <c r="S5" s="168"/>
      <c r="T5" s="168"/>
      <c r="U5" s="168"/>
      <c r="V5" s="168"/>
      <c r="W5" s="168"/>
      <c r="X5" s="168"/>
      <c r="Y5" s="168"/>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c r="DN5" s="77"/>
      <c r="DO5" s="77"/>
      <c r="DP5" s="77"/>
      <c r="DQ5" s="77"/>
      <c r="DR5" s="77"/>
      <c r="DS5" s="77"/>
      <c r="DT5" s="77"/>
      <c r="DU5" s="77"/>
      <c r="DV5" s="77"/>
      <c r="DW5" s="77"/>
      <c r="DX5" s="77"/>
      <c r="DY5" s="77"/>
      <c r="DZ5" s="77"/>
      <c r="EA5" s="77"/>
      <c r="EB5" s="77"/>
      <c r="EC5" s="77"/>
      <c r="ED5" s="77"/>
      <c r="EE5" s="77"/>
      <c r="EF5" s="77"/>
      <c r="EG5" s="77"/>
      <c r="EH5" s="77"/>
      <c r="EI5" s="77"/>
      <c r="EJ5" s="77"/>
      <c r="EK5" s="77"/>
      <c r="EL5" s="77"/>
      <c r="EM5" s="77"/>
      <c r="EN5" s="77"/>
      <c r="EO5" s="77"/>
      <c r="EP5" s="77"/>
      <c r="EQ5" s="77"/>
      <c r="ER5" s="77"/>
      <c r="ES5" s="77"/>
      <c r="ET5" s="77"/>
      <c r="EU5" s="77"/>
      <c r="EV5" s="77"/>
      <c r="EW5" s="77"/>
      <c r="EX5" s="77"/>
      <c r="EY5" s="77"/>
      <c r="EZ5" s="77"/>
      <c r="FA5" s="77"/>
      <c r="FB5" s="77"/>
      <c r="FC5" s="77"/>
      <c r="FD5" s="77"/>
      <c r="FE5" s="77"/>
      <c r="FF5" s="77"/>
      <c r="FG5" s="77"/>
      <c r="FH5" s="77"/>
      <c r="FI5" s="77"/>
      <c r="FJ5" s="77"/>
      <c r="FK5" s="77"/>
      <c r="FL5" s="77"/>
      <c r="FM5" s="77"/>
      <c r="FN5" s="77"/>
      <c r="FO5" s="77"/>
      <c r="FP5" s="77"/>
      <c r="FQ5" s="77"/>
      <c r="FR5" s="77"/>
      <c r="FS5" s="77"/>
      <c r="FT5" s="77"/>
      <c r="FU5" s="77"/>
      <c r="FV5" s="77"/>
      <c r="FW5" s="77"/>
      <c r="FX5" s="77"/>
      <c r="FY5" s="77"/>
      <c r="FZ5" s="77"/>
      <c r="GA5" s="77"/>
    </row>
    <row r="6" spans="1:183" s="56" customFormat="1" ht="36" customHeight="1">
      <c r="A6" s="172"/>
      <c r="B6" s="172"/>
      <c r="C6" s="174" t="s">
        <v>18</v>
      </c>
      <c r="D6" s="174" t="s">
        <v>19</v>
      </c>
      <c r="E6" s="174" t="s">
        <v>20</v>
      </c>
      <c r="F6" s="174" t="s">
        <v>21</v>
      </c>
      <c r="G6" s="174" t="s">
        <v>22</v>
      </c>
      <c r="H6" s="176" t="s">
        <v>18</v>
      </c>
      <c r="I6" s="174" t="s">
        <v>23</v>
      </c>
      <c r="J6" s="174" t="s">
        <v>24</v>
      </c>
      <c r="K6" s="174" t="s">
        <v>25</v>
      </c>
      <c r="L6" s="174" t="s">
        <v>26</v>
      </c>
      <c r="M6" s="178" t="s">
        <v>27</v>
      </c>
      <c r="N6" s="179" t="s">
        <v>28</v>
      </c>
      <c r="O6" s="174" t="s">
        <v>29</v>
      </c>
      <c r="P6" s="181"/>
      <c r="Q6" s="181"/>
      <c r="R6" s="174" t="s">
        <v>18</v>
      </c>
      <c r="S6" s="178" t="s">
        <v>23</v>
      </c>
      <c r="T6" s="178" t="s">
        <v>24</v>
      </c>
      <c r="U6" s="178" t="s">
        <v>25</v>
      </c>
      <c r="V6" s="178" t="s">
        <v>26</v>
      </c>
      <c r="W6" s="178" t="s">
        <v>27</v>
      </c>
      <c r="X6" s="168" t="s">
        <v>28</v>
      </c>
      <c r="Y6" s="178" t="s">
        <v>29</v>
      </c>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row>
    <row r="7" spans="1:183" s="56" customFormat="1" ht="37.5" customHeight="1">
      <c r="A7" s="173"/>
      <c r="B7" s="173"/>
      <c r="C7" s="175"/>
      <c r="D7" s="175"/>
      <c r="E7" s="175"/>
      <c r="F7" s="175"/>
      <c r="G7" s="175"/>
      <c r="H7" s="177"/>
      <c r="I7" s="175"/>
      <c r="J7" s="175"/>
      <c r="K7" s="175"/>
      <c r="L7" s="175"/>
      <c r="M7" s="178"/>
      <c r="N7" s="180"/>
      <c r="O7" s="175"/>
      <c r="P7" s="181"/>
      <c r="Q7" s="181"/>
      <c r="R7" s="175"/>
      <c r="S7" s="178"/>
      <c r="T7" s="178"/>
      <c r="U7" s="178"/>
      <c r="V7" s="178"/>
      <c r="W7" s="178"/>
      <c r="X7" s="168"/>
      <c r="Y7" s="178"/>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77"/>
      <c r="DX7" s="77"/>
      <c r="DY7" s="77"/>
      <c r="DZ7" s="77"/>
      <c r="EA7" s="77"/>
      <c r="EB7" s="77"/>
      <c r="EC7" s="77"/>
      <c r="ED7" s="77"/>
      <c r="EE7" s="77"/>
      <c r="EF7" s="77"/>
      <c r="EG7" s="77"/>
      <c r="EH7" s="77"/>
      <c r="EI7" s="77"/>
      <c r="EJ7" s="77"/>
      <c r="EK7" s="77"/>
      <c r="EL7" s="77"/>
      <c r="EM7" s="77"/>
      <c r="EN7" s="77"/>
      <c r="EO7" s="77"/>
      <c r="EP7" s="77"/>
      <c r="EQ7" s="77"/>
      <c r="ER7" s="77"/>
      <c r="ES7" s="77"/>
      <c r="ET7" s="77"/>
      <c r="EU7" s="77"/>
      <c r="EV7" s="77"/>
      <c r="EW7" s="77"/>
      <c r="EX7" s="77"/>
      <c r="EY7" s="77"/>
      <c r="EZ7" s="77"/>
      <c r="FA7" s="77"/>
      <c r="FB7" s="77"/>
      <c r="FC7" s="77"/>
      <c r="FD7" s="77"/>
      <c r="FE7" s="77"/>
      <c r="FF7" s="77"/>
      <c r="FG7" s="77"/>
      <c r="FH7" s="77"/>
      <c r="FI7" s="77"/>
      <c r="FJ7" s="77"/>
      <c r="FK7" s="77"/>
      <c r="FL7" s="77"/>
      <c r="FM7" s="77"/>
      <c r="FN7" s="77"/>
      <c r="FO7" s="77"/>
      <c r="FP7" s="77"/>
      <c r="FQ7" s="77"/>
      <c r="FR7" s="77"/>
      <c r="FS7" s="77"/>
      <c r="FT7" s="77"/>
      <c r="FU7" s="77"/>
      <c r="FV7" s="77"/>
      <c r="FW7" s="77"/>
      <c r="FX7" s="77"/>
      <c r="FY7" s="77"/>
      <c r="FZ7" s="77"/>
      <c r="GA7" s="77"/>
    </row>
    <row r="8" spans="1:183" s="57" customFormat="1" ht="50.25" customHeight="1">
      <c r="A8" s="62"/>
      <c r="B8" s="63"/>
      <c r="C8" s="64" t="s">
        <v>30</v>
      </c>
      <c r="D8" s="64">
        <v>2</v>
      </c>
      <c r="E8" s="64">
        <v>3</v>
      </c>
      <c r="F8" s="64">
        <v>4</v>
      </c>
      <c r="G8" s="64">
        <v>5</v>
      </c>
      <c r="H8" s="64" t="s">
        <v>31</v>
      </c>
      <c r="I8" s="64" t="s">
        <v>32</v>
      </c>
      <c r="J8" s="64">
        <v>6</v>
      </c>
      <c r="K8" s="64">
        <v>7</v>
      </c>
      <c r="L8" s="64">
        <v>8</v>
      </c>
      <c r="M8" s="64">
        <v>9</v>
      </c>
      <c r="N8" s="64">
        <v>10</v>
      </c>
      <c r="O8" s="64">
        <v>11</v>
      </c>
      <c r="P8" s="72"/>
      <c r="Q8" s="73"/>
      <c r="R8" s="72" t="s">
        <v>33</v>
      </c>
      <c r="S8" s="72" t="s">
        <v>34</v>
      </c>
      <c r="T8" s="72">
        <v>14</v>
      </c>
      <c r="U8" s="72">
        <v>15</v>
      </c>
      <c r="V8" s="72">
        <v>16</v>
      </c>
      <c r="W8" s="72">
        <v>17</v>
      </c>
      <c r="X8" s="72">
        <v>18</v>
      </c>
      <c r="Y8" s="72">
        <v>19</v>
      </c>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row>
    <row r="9" spans="1:183" s="58" customFormat="1" ht="25.5" customHeight="1">
      <c r="A9" s="88">
        <v>600684001</v>
      </c>
      <c r="B9" s="89" t="s">
        <v>126</v>
      </c>
      <c r="C9" s="65">
        <v>8</v>
      </c>
      <c r="D9" s="65">
        <v>8</v>
      </c>
      <c r="E9" s="65"/>
      <c r="F9" s="65"/>
      <c r="G9" s="65"/>
      <c r="H9" s="65">
        <v>5</v>
      </c>
      <c r="I9" s="65">
        <v>5</v>
      </c>
      <c r="J9" s="65">
        <v>5</v>
      </c>
      <c r="K9" s="65"/>
      <c r="L9" s="65"/>
      <c r="M9" s="65"/>
      <c r="N9" s="65"/>
      <c r="O9" s="65"/>
      <c r="P9" s="90" t="s">
        <v>127</v>
      </c>
      <c r="Q9" s="65" t="s">
        <v>35</v>
      </c>
      <c r="R9" s="65"/>
      <c r="S9" s="65"/>
      <c r="T9" s="65">
        <v>1</v>
      </c>
      <c r="U9" s="65"/>
      <c r="V9" s="65"/>
      <c r="W9" s="65"/>
      <c r="X9" s="65"/>
      <c r="Y9" s="6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c r="EQ9" s="75"/>
      <c r="ER9" s="75"/>
      <c r="ES9" s="75"/>
      <c r="ET9" s="75"/>
      <c r="EU9" s="75"/>
      <c r="EV9" s="75"/>
      <c r="EW9" s="75"/>
      <c r="EX9" s="75"/>
      <c r="EY9" s="75"/>
      <c r="EZ9" s="75"/>
      <c r="FA9" s="75"/>
      <c r="FB9" s="75"/>
      <c r="FC9" s="75"/>
      <c r="FD9" s="75"/>
      <c r="FE9" s="75"/>
      <c r="FF9" s="75"/>
      <c r="FG9" s="75"/>
      <c r="FH9" s="75"/>
      <c r="FI9" s="75"/>
      <c r="FJ9" s="75"/>
      <c r="FK9" s="75"/>
      <c r="FL9" s="75"/>
      <c r="FM9" s="75"/>
      <c r="FN9" s="75"/>
      <c r="FO9" s="75"/>
      <c r="FP9" s="75"/>
      <c r="FQ9" s="75"/>
      <c r="FR9" s="75"/>
      <c r="FS9" s="75"/>
      <c r="FT9" s="75"/>
      <c r="FU9" s="75"/>
      <c r="FV9" s="75"/>
      <c r="FW9" s="75"/>
      <c r="FX9" s="75"/>
      <c r="FY9" s="75"/>
      <c r="FZ9" s="75"/>
      <c r="GA9" s="75"/>
    </row>
    <row r="10" spans="1:183" ht="25.5" customHeight="1">
      <c r="A10" s="90" t="s">
        <v>127</v>
      </c>
      <c r="B10" s="65" t="s">
        <v>35</v>
      </c>
      <c r="C10" s="65">
        <f t="shared" ref="C10:C19" si="0">SUM(D10:G10)</f>
        <v>0</v>
      </c>
      <c r="D10" s="65"/>
      <c r="E10" s="65"/>
      <c r="F10" s="65"/>
      <c r="G10" s="65"/>
      <c r="H10" s="65"/>
      <c r="I10" s="65"/>
      <c r="J10" s="65"/>
      <c r="K10" s="65"/>
      <c r="L10" s="65"/>
      <c r="M10" s="65"/>
      <c r="N10" s="65"/>
      <c r="O10" s="65"/>
      <c r="P10" s="88">
        <v>600684001</v>
      </c>
      <c r="Q10" s="89" t="s">
        <v>126</v>
      </c>
      <c r="R10" s="65"/>
      <c r="S10" s="65"/>
      <c r="T10" s="65">
        <v>-1</v>
      </c>
      <c r="U10" s="65"/>
      <c r="V10" s="65"/>
      <c r="W10" s="74"/>
      <c r="X10" s="65"/>
      <c r="Y10" s="65"/>
    </row>
    <row r="11" spans="1:183" ht="25.5" customHeight="1">
      <c r="A11" s="66"/>
      <c r="B11" s="67"/>
      <c r="C11" s="67"/>
      <c r="D11" s="67"/>
      <c r="E11" s="67"/>
      <c r="F11" s="67"/>
      <c r="G11" s="67"/>
      <c r="H11" s="67"/>
      <c r="I11" s="67"/>
      <c r="J11" s="67"/>
      <c r="K11" s="67"/>
      <c r="L11" s="67"/>
      <c r="M11" s="67"/>
      <c r="N11" s="67"/>
      <c r="O11" s="67"/>
      <c r="P11" s="67"/>
      <c r="Q11" s="67"/>
      <c r="R11" s="67"/>
      <c r="S11" s="67"/>
      <c r="T11" s="67"/>
      <c r="U11" s="67"/>
      <c r="V11" s="67"/>
      <c r="W11" s="67"/>
      <c r="X11" s="67"/>
      <c r="Y11" s="67"/>
    </row>
    <row r="12" spans="1:183" ht="25.5" customHeight="1">
      <c r="A12" s="66"/>
      <c r="B12" s="67"/>
      <c r="C12" s="67"/>
      <c r="D12" s="67"/>
      <c r="E12" s="67"/>
      <c r="F12" s="67"/>
      <c r="G12" s="67"/>
      <c r="H12" s="67"/>
      <c r="I12" s="67"/>
      <c r="J12" s="67"/>
      <c r="K12" s="67"/>
      <c r="L12" s="67"/>
      <c r="M12" s="67"/>
      <c r="N12" s="67"/>
      <c r="O12" s="67"/>
      <c r="P12" s="67"/>
      <c r="Q12" s="67"/>
      <c r="R12" s="67"/>
      <c r="S12" s="67"/>
      <c r="T12" s="67"/>
      <c r="U12" s="67"/>
      <c r="V12" s="67"/>
      <c r="W12" s="67"/>
      <c r="X12" s="67"/>
      <c r="Y12" s="67"/>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c r="EY12" s="75"/>
      <c r="EZ12" s="75"/>
      <c r="FA12" s="75"/>
      <c r="FB12" s="75"/>
      <c r="FC12" s="75"/>
      <c r="FD12" s="75"/>
      <c r="FE12" s="75"/>
      <c r="FF12" s="75"/>
      <c r="FG12" s="75"/>
      <c r="FH12" s="75"/>
      <c r="FI12" s="75"/>
      <c r="FJ12" s="75"/>
      <c r="FK12" s="75"/>
      <c r="FL12" s="75"/>
      <c r="FM12" s="75"/>
      <c r="FN12" s="75"/>
      <c r="FO12" s="75"/>
      <c r="FP12" s="75"/>
      <c r="FQ12" s="75"/>
      <c r="FR12" s="75"/>
      <c r="FS12" s="75"/>
      <c r="FT12" s="75"/>
      <c r="FU12" s="75"/>
      <c r="FV12" s="75"/>
      <c r="FW12" s="75"/>
      <c r="FX12" s="75"/>
      <c r="FY12" s="75"/>
      <c r="FZ12" s="75"/>
      <c r="GA12" s="75"/>
    </row>
    <row r="13" spans="1:183" ht="25.5" customHeight="1">
      <c r="A13" s="68"/>
      <c r="B13" s="69"/>
      <c r="C13" s="70">
        <f t="shared" si="0"/>
        <v>0</v>
      </c>
      <c r="D13" s="70"/>
      <c r="E13" s="70"/>
      <c r="F13" s="70"/>
      <c r="G13" s="70"/>
      <c r="H13" s="70"/>
      <c r="I13" s="70"/>
      <c r="J13" s="70"/>
      <c r="K13" s="70"/>
      <c r="L13" s="70"/>
      <c r="M13" s="70"/>
      <c r="N13" s="68"/>
      <c r="O13" s="68"/>
      <c r="P13" s="68"/>
      <c r="Q13" s="69"/>
      <c r="R13" s="70"/>
      <c r="S13" s="70"/>
      <c r="T13" s="70"/>
      <c r="U13" s="70"/>
      <c r="V13" s="70"/>
      <c r="W13" s="70"/>
      <c r="X13" s="70"/>
      <c r="Y13" s="70"/>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c r="EY13" s="75"/>
      <c r="EZ13" s="75"/>
      <c r="FA13" s="75"/>
      <c r="FB13" s="75"/>
      <c r="FC13" s="75"/>
      <c r="FD13" s="75"/>
      <c r="FE13" s="75"/>
      <c r="FF13" s="75"/>
      <c r="FG13" s="75"/>
      <c r="FH13" s="75"/>
      <c r="FI13" s="75"/>
      <c r="FJ13" s="75"/>
      <c r="FK13" s="75"/>
      <c r="FL13" s="75"/>
      <c r="FM13" s="75"/>
      <c r="FN13" s="75"/>
      <c r="FO13" s="75"/>
      <c r="FP13" s="75"/>
      <c r="FQ13" s="75"/>
      <c r="FR13" s="75"/>
      <c r="FS13" s="75"/>
      <c r="FT13" s="75"/>
      <c r="FU13" s="75"/>
      <c r="FV13" s="75"/>
      <c r="FW13" s="75"/>
      <c r="FX13" s="75"/>
      <c r="FY13" s="75"/>
      <c r="FZ13" s="75"/>
      <c r="GA13" s="75"/>
    </row>
    <row r="14" spans="1:183" ht="25.5" customHeight="1">
      <c r="A14" s="68"/>
      <c r="B14" s="69"/>
      <c r="C14" s="70">
        <f t="shared" si="0"/>
        <v>0</v>
      </c>
      <c r="D14" s="70"/>
      <c r="E14" s="70"/>
      <c r="F14" s="70"/>
      <c r="G14" s="70"/>
      <c r="H14" s="70"/>
      <c r="I14" s="70"/>
      <c r="J14" s="70"/>
      <c r="K14" s="70"/>
      <c r="L14" s="70"/>
      <c r="M14" s="70"/>
      <c r="N14" s="68"/>
      <c r="O14" s="68"/>
      <c r="P14" s="68"/>
      <c r="Q14" s="69"/>
      <c r="R14" s="70"/>
      <c r="S14" s="70"/>
      <c r="T14" s="70"/>
      <c r="U14" s="70"/>
      <c r="V14" s="70"/>
      <c r="W14" s="70"/>
      <c r="X14" s="70"/>
      <c r="Y14" s="70"/>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row>
    <row r="15" spans="1:183" ht="25.5" customHeight="1">
      <c r="A15" s="68"/>
      <c r="B15" s="71"/>
      <c r="C15" s="70">
        <f t="shared" si="0"/>
        <v>0</v>
      </c>
      <c r="D15" s="68"/>
      <c r="E15" s="68"/>
      <c r="F15" s="68"/>
      <c r="G15" s="68"/>
      <c r="H15" s="68"/>
      <c r="I15" s="68"/>
      <c r="J15" s="68"/>
      <c r="K15" s="68"/>
      <c r="L15" s="68"/>
      <c r="M15" s="68"/>
      <c r="N15" s="68"/>
      <c r="O15" s="68"/>
      <c r="P15" s="68"/>
      <c r="Q15" s="71"/>
      <c r="R15" s="68"/>
      <c r="S15" s="68"/>
      <c r="T15" s="68"/>
      <c r="U15" s="68"/>
      <c r="V15" s="68"/>
      <c r="W15" s="68"/>
      <c r="X15" s="68"/>
      <c r="Y15" s="68"/>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c r="FW15" s="75"/>
      <c r="FX15" s="75"/>
      <c r="FY15" s="75"/>
      <c r="FZ15" s="75"/>
      <c r="GA15" s="75"/>
    </row>
    <row r="16" spans="1:183" ht="25.5" customHeight="1">
      <c r="A16" s="68"/>
      <c r="B16" s="71"/>
      <c r="C16" s="70">
        <f t="shared" si="0"/>
        <v>0</v>
      </c>
      <c r="D16" s="68"/>
      <c r="E16" s="68"/>
      <c r="F16" s="68"/>
      <c r="G16" s="68"/>
      <c r="H16" s="68"/>
      <c r="I16" s="68"/>
      <c r="J16" s="68"/>
      <c r="K16" s="68"/>
      <c r="L16" s="68"/>
      <c r="M16" s="68"/>
      <c r="N16" s="68"/>
      <c r="O16" s="68"/>
      <c r="P16" s="68"/>
      <c r="Q16" s="71"/>
      <c r="R16" s="68"/>
      <c r="S16" s="68"/>
      <c r="T16" s="68"/>
      <c r="U16" s="68"/>
      <c r="V16" s="68"/>
      <c r="W16" s="68"/>
      <c r="X16" s="68"/>
      <c r="Y16" s="68"/>
    </row>
    <row r="17" spans="1:25" ht="25.5" customHeight="1">
      <c r="A17" s="68"/>
      <c r="B17" s="71"/>
      <c r="C17" s="70">
        <f t="shared" si="0"/>
        <v>0</v>
      </c>
      <c r="D17" s="68"/>
      <c r="E17" s="68"/>
      <c r="F17" s="68"/>
      <c r="G17" s="68"/>
      <c r="H17" s="68"/>
      <c r="I17" s="68"/>
      <c r="J17" s="68"/>
      <c r="K17" s="68"/>
      <c r="L17" s="68"/>
      <c r="M17" s="68"/>
      <c r="N17" s="68"/>
      <c r="O17" s="68"/>
      <c r="P17" s="68"/>
      <c r="Q17" s="71"/>
      <c r="R17" s="68"/>
      <c r="S17" s="68"/>
      <c r="T17" s="68"/>
      <c r="U17" s="68"/>
      <c r="V17" s="68"/>
      <c r="W17" s="68"/>
      <c r="X17" s="68"/>
      <c r="Y17" s="68"/>
    </row>
    <row r="18" spans="1:25" ht="25.5" customHeight="1">
      <c r="A18" s="68"/>
      <c r="B18" s="71"/>
      <c r="C18" s="70">
        <f t="shared" si="0"/>
        <v>0</v>
      </c>
      <c r="D18" s="68"/>
      <c r="E18" s="68"/>
      <c r="F18" s="68"/>
      <c r="G18" s="68"/>
      <c r="H18" s="68"/>
      <c r="I18" s="68"/>
      <c r="J18" s="68"/>
      <c r="K18" s="68"/>
      <c r="L18" s="68"/>
      <c r="M18" s="68"/>
      <c r="N18" s="68"/>
      <c r="O18" s="68"/>
      <c r="P18" s="68"/>
      <c r="Q18" s="71"/>
      <c r="R18" s="68"/>
      <c r="S18" s="68"/>
      <c r="T18" s="68"/>
      <c r="U18" s="68"/>
      <c r="V18" s="68"/>
      <c r="W18" s="68"/>
      <c r="X18" s="68"/>
      <c r="Y18" s="68"/>
    </row>
    <row r="19" spans="1:25" ht="25.5" customHeight="1">
      <c r="A19" s="68"/>
      <c r="B19" s="71"/>
      <c r="C19" s="70">
        <f t="shared" si="0"/>
        <v>0</v>
      </c>
      <c r="D19" s="68"/>
      <c r="E19" s="68"/>
      <c r="F19" s="68"/>
      <c r="G19" s="68"/>
      <c r="H19" s="68"/>
      <c r="I19" s="68"/>
      <c r="J19" s="68"/>
      <c r="K19" s="68"/>
      <c r="L19" s="68"/>
      <c r="M19" s="68"/>
      <c r="N19" s="68"/>
      <c r="O19" s="68"/>
      <c r="P19" s="68"/>
      <c r="Q19" s="71"/>
      <c r="R19" s="68"/>
      <c r="S19" s="68"/>
      <c r="T19" s="68"/>
      <c r="U19" s="68"/>
      <c r="V19" s="68"/>
      <c r="W19" s="68"/>
      <c r="X19" s="68"/>
      <c r="Y19" s="68"/>
    </row>
    <row r="20" spans="1:25" ht="47.25" customHeight="1">
      <c r="A20" s="169" t="s">
        <v>36</v>
      </c>
      <c r="B20" s="169"/>
      <c r="C20" s="169"/>
      <c r="D20" s="169"/>
      <c r="E20" s="169"/>
      <c r="F20" s="169"/>
      <c r="G20" s="169"/>
      <c r="H20" s="169"/>
      <c r="I20" s="169"/>
      <c r="J20" s="169"/>
      <c r="K20" s="169"/>
      <c r="L20" s="169"/>
      <c r="M20" s="169"/>
      <c r="N20" s="169"/>
      <c r="O20" s="169"/>
      <c r="P20" s="169"/>
      <c r="Q20" s="169"/>
      <c r="R20" s="169"/>
      <c r="S20" s="169"/>
      <c r="T20" s="169"/>
      <c r="U20" s="169"/>
      <c r="V20" s="169"/>
      <c r="W20" s="169"/>
      <c r="X20" s="169"/>
      <c r="Y20" s="169"/>
    </row>
    <row r="21" spans="1:25" ht="40.5" customHeight="1">
      <c r="A21" s="170" t="s">
        <v>37</v>
      </c>
      <c r="B21" s="170"/>
      <c r="C21" s="170"/>
      <c r="D21" s="170"/>
      <c r="E21" s="170"/>
      <c r="F21" s="170"/>
      <c r="G21" s="170"/>
      <c r="H21" s="170"/>
      <c r="I21" s="170"/>
      <c r="J21" s="170"/>
      <c r="K21" s="170"/>
      <c r="L21" s="170"/>
      <c r="M21" s="170"/>
      <c r="N21" s="170"/>
      <c r="O21" s="170"/>
      <c r="P21" s="170"/>
      <c r="Q21" s="170"/>
      <c r="R21" s="170"/>
      <c r="S21" s="170"/>
      <c r="T21" s="170"/>
      <c r="U21" s="170"/>
      <c r="V21" s="170"/>
      <c r="W21" s="170"/>
      <c r="X21" s="170"/>
      <c r="Y21" s="170"/>
    </row>
    <row r="22" spans="1:25" ht="19.5" customHeight="1">
      <c r="A22" s="170" t="s">
        <v>38</v>
      </c>
      <c r="B22" s="170"/>
      <c r="C22" s="170"/>
      <c r="D22" s="170"/>
      <c r="E22" s="170"/>
      <c r="F22" s="170"/>
      <c r="G22" s="170"/>
      <c r="H22" s="170"/>
      <c r="I22" s="170"/>
      <c r="J22" s="170"/>
      <c r="K22" s="170"/>
      <c r="L22" s="170"/>
      <c r="M22" s="170"/>
      <c r="N22" s="170"/>
      <c r="O22" s="170"/>
      <c r="P22" s="170"/>
      <c r="Q22" s="170"/>
      <c r="R22" s="170"/>
      <c r="S22" s="170"/>
      <c r="T22" s="170"/>
      <c r="U22" s="170"/>
      <c r="V22" s="170"/>
      <c r="W22" s="170"/>
      <c r="X22" s="170"/>
      <c r="Y22" s="170"/>
    </row>
  </sheetData>
  <sheetProtection formatCells="0" formatColumns="0" formatRows="0"/>
  <mergeCells count="35">
    <mergeCell ref="X6:X7"/>
    <mergeCell ref="Y6:Y7"/>
    <mergeCell ref="S6:S7"/>
    <mergeCell ref="T6:T7"/>
    <mergeCell ref="U6:U7"/>
    <mergeCell ref="V6:V7"/>
    <mergeCell ref="W6:W7"/>
    <mergeCell ref="N6:N7"/>
    <mergeCell ref="O6:O7"/>
    <mergeCell ref="P5:P7"/>
    <mergeCell ref="Q5:Q7"/>
    <mergeCell ref="R6:R7"/>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A2:Y2"/>
    <mergeCell ref="X3:Y3"/>
    <mergeCell ref="A4:O4"/>
    <mergeCell ref="P4:Y4"/>
    <mergeCell ref="C5:G5"/>
    <mergeCell ref="H5:O5"/>
    <mergeCell ref="R5:Y5"/>
  </mergeCells>
  <phoneticPr fontId="24" type="noConversion"/>
  <printOptions horizontalCentered="1"/>
  <pageMargins left="0.2" right="0.2" top="0.39370078740157499" bottom="0.39370078740157499" header="0.39370078740157499" footer="0.39370078740157499"/>
  <pageSetup paperSize="8" fitToHeight="100" orientation="landscape" r:id="rId1"/>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dimension ref="A1:FZ112"/>
  <sheetViews>
    <sheetView tabSelected="1" workbookViewId="0">
      <selection activeCell="K48" sqref="K48"/>
    </sheetView>
  </sheetViews>
  <sheetFormatPr defaultColWidth="9.33203125" defaultRowHeight="12"/>
  <cols>
    <col min="1" max="1" width="13.83203125" style="19" customWidth="1"/>
    <col min="2" max="2" width="32.83203125" style="24" customWidth="1"/>
    <col min="3" max="5" width="5.5" style="19" customWidth="1"/>
    <col min="6" max="6" width="11.5" style="19" customWidth="1"/>
    <col min="7" max="7" width="25.5" style="19" customWidth="1"/>
    <col min="8" max="8" width="18.6640625" style="19" customWidth="1"/>
    <col min="9" max="9" width="12.5" style="25" customWidth="1"/>
    <col min="10" max="10" width="14.83203125" style="19" customWidth="1"/>
    <col min="11" max="11" width="30.83203125" style="19" customWidth="1"/>
    <col min="12" max="12" width="5.33203125" style="19" customWidth="1"/>
    <col min="13" max="13" width="5.5" style="19" customWidth="1"/>
    <col min="14" max="14" width="5.33203125" style="19" customWidth="1"/>
    <col min="15" max="15" width="12" style="19" customWidth="1"/>
    <col min="16" max="16" width="7.1640625" style="19" customWidth="1"/>
    <col min="17" max="17" width="13.33203125" style="19" customWidth="1"/>
    <col min="18" max="18" width="11.6640625" style="19" customWidth="1"/>
    <col min="19" max="19" width="10.5" style="26" customWidth="1"/>
    <col min="20" max="20" width="10.83203125" style="27" customWidth="1"/>
    <col min="21" max="21" width="10.83203125" style="28" customWidth="1"/>
    <col min="22" max="16384" width="9.33203125" style="19"/>
  </cols>
  <sheetData>
    <row r="1" spans="1:21" ht="18" customHeight="1">
      <c r="B1" s="29"/>
      <c r="C1" s="30"/>
      <c r="D1" s="30"/>
      <c r="E1" s="30"/>
      <c r="F1" s="30"/>
      <c r="G1" s="30"/>
      <c r="H1" s="30"/>
      <c r="I1" s="36"/>
      <c r="J1" s="37"/>
      <c r="K1" s="30"/>
      <c r="L1" s="30"/>
      <c r="M1" s="30"/>
      <c r="N1" s="30"/>
      <c r="O1" s="30"/>
      <c r="P1" s="37"/>
      <c r="Q1" s="37"/>
      <c r="R1" s="37"/>
    </row>
    <row r="2" spans="1:21" ht="23.25" customHeight="1">
      <c r="A2" s="184" t="s">
        <v>39</v>
      </c>
      <c r="B2" s="184"/>
      <c r="C2" s="184"/>
      <c r="D2" s="184"/>
      <c r="E2" s="184"/>
      <c r="F2" s="184"/>
      <c r="G2" s="184"/>
      <c r="H2" s="184"/>
      <c r="I2" s="184"/>
      <c r="J2" s="184"/>
      <c r="K2" s="184"/>
      <c r="L2" s="184"/>
      <c r="M2" s="184"/>
      <c r="N2" s="184"/>
      <c r="O2" s="184"/>
      <c r="P2" s="184"/>
      <c r="Q2" s="184"/>
      <c r="R2" s="184"/>
      <c r="S2" s="185"/>
    </row>
    <row r="3" spans="1:21" ht="19.5" customHeight="1">
      <c r="B3" s="31"/>
      <c r="C3" s="32"/>
      <c r="D3" s="32"/>
      <c r="E3" s="32"/>
      <c r="F3" s="32"/>
      <c r="G3" s="32"/>
      <c r="H3" s="32"/>
      <c r="I3" s="36"/>
      <c r="J3" s="37"/>
      <c r="K3" s="32"/>
      <c r="L3" s="32"/>
      <c r="M3" s="32"/>
      <c r="N3" s="32"/>
      <c r="O3" s="32"/>
      <c r="P3" s="37"/>
      <c r="Q3" s="37"/>
      <c r="R3" s="40" t="s">
        <v>40</v>
      </c>
    </row>
    <row r="4" spans="1:21" s="20" customFormat="1" ht="21" customHeight="1">
      <c r="A4" s="186" t="s">
        <v>41</v>
      </c>
      <c r="B4" s="186"/>
      <c r="C4" s="186"/>
      <c r="D4" s="186"/>
      <c r="E4" s="186"/>
      <c r="F4" s="186"/>
      <c r="G4" s="186"/>
      <c r="H4" s="186"/>
      <c r="I4" s="186"/>
      <c r="J4" s="187" t="s">
        <v>42</v>
      </c>
      <c r="K4" s="187"/>
      <c r="L4" s="187"/>
      <c r="M4" s="187"/>
      <c r="N4" s="187"/>
      <c r="O4" s="187"/>
      <c r="P4" s="187"/>
      <c r="Q4" s="187"/>
      <c r="R4" s="187"/>
      <c r="S4" s="188"/>
      <c r="T4" s="27"/>
      <c r="U4" s="28"/>
    </row>
    <row r="5" spans="1:21" s="21" customFormat="1" ht="33" customHeight="1">
      <c r="A5" s="178" t="s">
        <v>11</v>
      </c>
      <c r="B5" s="178" t="s">
        <v>12</v>
      </c>
      <c r="C5" s="189" t="s">
        <v>43</v>
      </c>
      <c r="D5" s="189"/>
      <c r="E5" s="189"/>
      <c r="F5" s="189"/>
      <c r="G5" s="174" t="s">
        <v>44</v>
      </c>
      <c r="H5" s="174" t="s">
        <v>45</v>
      </c>
      <c r="I5" s="195" t="s">
        <v>46</v>
      </c>
      <c r="J5" s="197" t="s">
        <v>15</v>
      </c>
      <c r="K5" s="199" t="s">
        <v>16</v>
      </c>
      <c r="L5" s="190" t="s">
        <v>43</v>
      </c>
      <c r="M5" s="190"/>
      <c r="N5" s="190"/>
      <c r="O5" s="190"/>
      <c r="P5" s="200" t="s">
        <v>44</v>
      </c>
      <c r="Q5" s="200" t="s">
        <v>45</v>
      </c>
      <c r="R5" s="191" t="s">
        <v>130</v>
      </c>
      <c r="S5" s="193" t="s">
        <v>47</v>
      </c>
      <c r="T5" s="41"/>
      <c r="U5" s="42"/>
    </row>
    <row r="6" spans="1:21" s="21" customFormat="1" ht="83.25" customHeight="1">
      <c r="A6" s="178"/>
      <c r="B6" s="178"/>
      <c r="C6" s="124" t="s">
        <v>48</v>
      </c>
      <c r="D6" s="124" t="s">
        <v>49</v>
      </c>
      <c r="E6" s="124" t="s">
        <v>50</v>
      </c>
      <c r="F6" s="125" t="s">
        <v>51</v>
      </c>
      <c r="G6" s="201"/>
      <c r="H6" s="201"/>
      <c r="I6" s="196"/>
      <c r="J6" s="198"/>
      <c r="K6" s="199"/>
      <c r="L6" s="134" t="s">
        <v>48</v>
      </c>
      <c r="M6" s="134" t="s">
        <v>49</v>
      </c>
      <c r="N6" s="134" t="s">
        <v>50</v>
      </c>
      <c r="O6" s="135" t="s">
        <v>51</v>
      </c>
      <c r="P6" s="200"/>
      <c r="Q6" s="200"/>
      <c r="R6" s="192"/>
      <c r="S6" s="194"/>
      <c r="T6" s="41"/>
      <c r="U6" s="42"/>
    </row>
    <row r="7" spans="1:21" s="21" customFormat="1" ht="15" customHeight="1">
      <c r="A7" s="113">
        <v>600684001</v>
      </c>
      <c r="B7" s="115" t="s">
        <v>128</v>
      </c>
      <c r="C7" s="127"/>
      <c r="D7" s="128"/>
      <c r="E7" s="128"/>
      <c r="F7" s="129"/>
      <c r="G7" s="130" t="s">
        <v>129</v>
      </c>
      <c r="H7" s="120"/>
      <c r="I7" s="123"/>
      <c r="J7" s="91">
        <v>600601001</v>
      </c>
      <c r="K7" s="92" t="s">
        <v>52</v>
      </c>
      <c r="L7" s="182" t="s">
        <v>53</v>
      </c>
      <c r="M7" s="182"/>
      <c r="N7" s="182"/>
      <c r="O7" s="182"/>
      <c r="P7" s="182"/>
      <c r="Q7" s="182"/>
      <c r="R7" s="119"/>
      <c r="S7" s="122">
        <v>12.82</v>
      </c>
      <c r="T7" s="116"/>
      <c r="U7" s="42"/>
    </row>
    <row r="8" spans="1:21" s="21" customFormat="1" ht="15" customHeight="1">
      <c r="A8" s="113">
        <v>600684001</v>
      </c>
      <c r="B8" s="113" t="s">
        <v>128</v>
      </c>
      <c r="C8" s="126">
        <v>210</v>
      </c>
      <c r="D8" s="126">
        <v>15</v>
      </c>
      <c r="E8" s="132" t="s">
        <v>131</v>
      </c>
      <c r="F8" s="92" t="s">
        <v>57</v>
      </c>
      <c r="G8" s="92" t="s">
        <v>58</v>
      </c>
      <c r="H8" s="92" t="s">
        <v>59</v>
      </c>
      <c r="I8" s="95"/>
      <c r="J8" s="93">
        <v>600601001</v>
      </c>
      <c r="K8" s="94" t="s">
        <v>52</v>
      </c>
      <c r="L8" s="94" t="s">
        <v>54</v>
      </c>
      <c r="M8" s="94" t="s">
        <v>55</v>
      </c>
      <c r="N8" s="94" t="s">
        <v>56</v>
      </c>
      <c r="O8" s="94" t="s">
        <v>57</v>
      </c>
      <c r="P8" s="94" t="s">
        <v>58</v>
      </c>
      <c r="Q8" s="94" t="s">
        <v>59</v>
      </c>
      <c r="R8" s="117"/>
      <c r="S8" s="118">
        <v>3.8</v>
      </c>
      <c r="T8" s="116"/>
      <c r="U8" s="42"/>
    </row>
    <row r="9" spans="1:21" s="21" customFormat="1" ht="15" customHeight="1">
      <c r="A9" s="113">
        <v>600684001</v>
      </c>
      <c r="B9" s="113" t="s">
        <v>128</v>
      </c>
      <c r="C9" s="121">
        <v>210</v>
      </c>
      <c r="D9" s="121">
        <v>15</v>
      </c>
      <c r="E9" s="132" t="s">
        <v>131</v>
      </c>
      <c r="F9" s="94" t="s">
        <v>57</v>
      </c>
      <c r="G9" s="94" t="s">
        <v>58</v>
      </c>
      <c r="H9" s="94" t="s">
        <v>60</v>
      </c>
      <c r="I9" s="95"/>
      <c r="J9" s="93">
        <v>600601001</v>
      </c>
      <c r="K9" s="94" t="s">
        <v>52</v>
      </c>
      <c r="L9" s="94" t="s">
        <v>54</v>
      </c>
      <c r="M9" s="94" t="s">
        <v>55</v>
      </c>
      <c r="N9" s="94" t="s">
        <v>56</v>
      </c>
      <c r="O9" s="94" t="s">
        <v>57</v>
      </c>
      <c r="P9" s="94" t="s">
        <v>58</v>
      </c>
      <c r="Q9" s="94" t="s">
        <v>60</v>
      </c>
      <c r="R9" s="117"/>
      <c r="S9" s="118">
        <v>3.04</v>
      </c>
      <c r="T9" s="116"/>
      <c r="U9" s="42"/>
    </row>
    <row r="10" spans="1:21" s="21" customFormat="1" ht="15" customHeight="1">
      <c r="A10" s="113">
        <v>600684001</v>
      </c>
      <c r="B10" s="113" t="s">
        <v>128</v>
      </c>
      <c r="C10" s="121">
        <v>210</v>
      </c>
      <c r="D10" s="121">
        <v>15</v>
      </c>
      <c r="E10" s="132" t="s">
        <v>131</v>
      </c>
      <c r="F10" s="94" t="s">
        <v>57</v>
      </c>
      <c r="G10" s="94" t="s">
        <v>58</v>
      </c>
      <c r="H10" s="94" t="s">
        <v>61</v>
      </c>
      <c r="I10" s="99"/>
      <c r="J10" s="93">
        <v>600601001</v>
      </c>
      <c r="K10" s="94" t="s">
        <v>52</v>
      </c>
      <c r="L10" s="94" t="s">
        <v>54</v>
      </c>
      <c r="M10" s="94" t="s">
        <v>55</v>
      </c>
      <c r="N10" s="94" t="s">
        <v>56</v>
      </c>
      <c r="O10" s="94" t="s">
        <v>57</v>
      </c>
      <c r="P10" s="94" t="s">
        <v>58</v>
      </c>
      <c r="Q10" s="94" t="s">
        <v>61</v>
      </c>
      <c r="R10" s="117"/>
      <c r="S10" s="118">
        <v>0.48</v>
      </c>
      <c r="T10" s="116"/>
      <c r="U10" s="42"/>
    </row>
    <row r="11" spans="1:21" s="21" customFormat="1" ht="15" customHeight="1">
      <c r="A11" s="113">
        <v>600684001</v>
      </c>
      <c r="B11" s="113" t="s">
        <v>128</v>
      </c>
      <c r="C11" s="121">
        <v>210</v>
      </c>
      <c r="D11" s="121">
        <v>15</v>
      </c>
      <c r="E11" s="132" t="s">
        <v>131</v>
      </c>
      <c r="F11" s="94" t="s">
        <v>57</v>
      </c>
      <c r="G11" s="94" t="s">
        <v>58</v>
      </c>
      <c r="H11" s="94" t="s">
        <v>62</v>
      </c>
      <c r="I11" s="95"/>
      <c r="J11" s="93">
        <v>600601001</v>
      </c>
      <c r="K11" s="94" t="s">
        <v>52</v>
      </c>
      <c r="L11" s="94" t="s">
        <v>54</v>
      </c>
      <c r="M11" s="94" t="s">
        <v>55</v>
      </c>
      <c r="N11" s="94" t="s">
        <v>56</v>
      </c>
      <c r="O11" s="94" t="s">
        <v>57</v>
      </c>
      <c r="P11" s="94" t="s">
        <v>58</v>
      </c>
      <c r="Q11" s="94" t="s">
        <v>62</v>
      </c>
      <c r="R11" s="117"/>
      <c r="S11" s="118">
        <v>0.84</v>
      </c>
      <c r="T11" s="116"/>
      <c r="U11" s="42"/>
    </row>
    <row r="12" spans="1:21" s="21" customFormat="1" ht="15" customHeight="1">
      <c r="A12" s="113">
        <v>600684001</v>
      </c>
      <c r="B12" s="113" t="s">
        <v>128</v>
      </c>
      <c r="C12" s="121">
        <v>210</v>
      </c>
      <c r="D12" s="121">
        <v>15</v>
      </c>
      <c r="E12" s="132" t="s">
        <v>131</v>
      </c>
      <c r="F12" s="94" t="s">
        <v>57</v>
      </c>
      <c r="G12" s="94" t="s">
        <v>58</v>
      </c>
      <c r="H12" s="94" t="s">
        <v>63</v>
      </c>
      <c r="I12" s="95"/>
      <c r="J12" s="93">
        <v>600601001</v>
      </c>
      <c r="K12" s="94" t="s">
        <v>52</v>
      </c>
      <c r="L12" s="94" t="s">
        <v>54</v>
      </c>
      <c r="M12" s="94" t="s">
        <v>55</v>
      </c>
      <c r="N12" s="94" t="s">
        <v>56</v>
      </c>
      <c r="O12" s="94" t="s">
        <v>57</v>
      </c>
      <c r="P12" s="94" t="s">
        <v>58</v>
      </c>
      <c r="Q12" s="94" t="s">
        <v>63</v>
      </c>
      <c r="R12" s="117"/>
      <c r="S12" s="118">
        <v>0.86</v>
      </c>
      <c r="T12" s="116"/>
      <c r="U12" s="42"/>
    </row>
    <row r="13" spans="1:21" s="21" customFormat="1" ht="15" customHeight="1">
      <c r="A13" s="113">
        <v>600684001</v>
      </c>
      <c r="B13" s="113" t="s">
        <v>128</v>
      </c>
      <c r="C13" s="121">
        <v>210</v>
      </c>
      <c r="D13" s="121">
        <v>15</v>
      </c>
      <c r="E13" s="132" t="s">
        <v>131</v>
      </c>
      <c r="F13" s="94" t="s">
        <v>57</v>
      </c>
      <c r="G13" s="94" t="s">
        <v>64</v>
      </c>
      <c r="H13" s="94" t="s">
        <v>65</v>
      </c>
      <c r="I13" s="95"/>
      <c r="J13" s="93">
        <v>600601001</v>
      </c>
      <c r="K13" s="94" t="s">
        <v>52</v>
      </c>
      <c r="L13" s="94" t="s">
        <v>54</v>
      </c>
      <c r="M13" s="94" t="s">
        <v>55</v>
      </c>
      <c r="N13" s="94" t="s">
        <v>56</v>
      </c>
      <c r="O13" s="94" t="s">
        <v>57</v>
      </c>
      <c r="P13" s="94" t="s">
        <v>64</v>
      </c>
      <c r="Q13" s="94" t="s">
        <v>65</v>
      </c>
      <c r="R13" s="117"/>
      <c r="S13" s="118"/>
      <c r="T13" s="116"/>
      <c r="U13" s="42"/>
    </row>
    <row r="14" spans="1:21" s="21" customFormat="1" ht="15" customHeight="1">
      <c r="A14" s="113">
        <v>600684001</v>
      </c>
      <c r="B14" s="113" t="s">
        <v>128</v>
      </c>
      <c r="C14" s="121">
        <v>210</v>
      </c>
      <c r="D14" s="121">
        <v>15</v>
      </c>
      <c r="E14" s="132" t="s">
        <v>131</v>
      </c>
      <c r="F14" s="94" t="s">
        <v>57</v>
      </c>
      <c r="G14" s="94" t="s">
        <v>64</v>
      </c>
      <c r="H14" s="94" t="s">
        <v>65</v>
      </c>
      <c r="I14" s="100"/>
      <c r="J14" s="93">
        <v>600601001</v>
      </c>
      <c r="K14" s="94" t="s">
        <v>52</v>
      </c>
      <c r="L14" s="94" t="s">
        <v>54</v>
      </c>
      <c r="M14" s="94" t="s">
        <v>55</v>
      </c>
      <c r="N14" s="94" t="s">
        <v>56</v>
      </c>
      <c r="O14" s="94" t="s">
        <v>57</v>
      </c>
      <c r="P14" s="94" t="s">
        <v>64</v>
      </c>
      <c r="Q14" s="94" t="s">
        <v>65</v>
      </c>
      <c r="R14" s="117"/>
      <c r="S14" s="118"/>
      <c r="T14" s="116"/>
      <c r="U14" s="42"/>
    </row>
    <row r="15" spans="1:21" s="21" customFormat="1" ht="15" customHeight="1">
      <c r="A15" s="113">
        <v>600684001</v>
      </c>
      <c r="B15" s="113" t="s">
        <v>128</v>
      </c>
      <c r="C15" s="121">
        <v>210</v>
      </c>
      <c r="D15" s="121">
        <v>15</v>
      </c>
      <c r="E15" s="132" t="s">
        <v>131</v>
      </c>
      <c r="F15" s="94" t="s">
        <v>57</v>
      </c>
      <c r="G15" s="94" t="s">
        <v>66</v>
      </c>
      <c r="H15" s="94" t="s">
        <v>67</v>
      </c>
      <c r="I15" s="95"/>
      <c r="J15" s="93">
        <v>600601001</v>
      </c>
      <c r="K15" s="94" t="s">
        <v>52</v>
      </c>
      <c r="L15" s="94" t="s">
        <v>54</v>
      </c>
      <c r="M15" s="94" t="s">
        <v>55</v>
      </c>
      <c r="N15" s="94" t="s">
        <v>56</v>
      </c>
      <c r="O15" s="94" t="s">
        <v>57</v>
      </c>
      <c r="P15" s="94" t="s">
        <v>66</v>
      </c>
      <c r="Q15" s="94" t="s">
        <v>67</v>
      </c>
      <c r="R15" s="117"/>
      <c r="S15" s="118">
        <v>1.43</v>
      </c>
      <c r="T15" s="116"/>
      <c r="U15" s="42"/>
    </row>
    <row r="16" spans="1:21" s="21" customFormat="1" ht="15" customHeight="1">
      <c r="A16" s="113">
        <v>600684001</v>
      </c>
      <c r="B16" s="113" t="s">
        <v>128</v>
      </c>
      <c r="C16" s="121">
        <v>210</v>
      </c>
      <c r="D16" s="121">
        <v>15</v>
      </c>
      <c r="E16" s="132" t="s">
        <v>131</v>
      </c>
      <c r="F16" s="94" t="s">
        <v>57</v>
      </c>
      <c r="G16" s="94" t="s">
        <v>66</v>
      </c>
      <c r="H16" s="94" t="s">
        <v>68</v>
      </c>
      <c r="I16" s="95"/>
      <c r="J16" s="93">
        <v>600601001</v>
      </c>
      <c r="K16" s="94" t="s">
        <v>52</v>
      </c>
      <c r="L16" s="94" t="s">
        <v>54</v>
      </c>
      <c r="M16" s="94" t="s">
        <v>55</v>
      </c>
      <c r="N16" s="94" t="s">
        <v>56</v>
      </c>
      <c r="O16" s="94" t="s">
        <v>57</v>
      </c>
      <c r="P16" s="94" t="s">
        <v>66</v>
      </c>
      <c r="Q16" s="94" t="s">
        <v>68</v>
      </c>
      <c r="R16" s="117"/>
      <c r="S16" s="118">
        <v>0.64</v>
      </c>
      <c r="T16" s="116"/>
      <c r="U16" s="42"/>
    </row>
    <row r="17" spans="1:21" s="21" customFormat="1" ht="15" customHeight="1">
      <c r="A17" s="113">
        <v>600684001</v>
      </c>
      <c r="B17" s="113" t="s">
        <v>128</v>
      </c>
      <c r="C17" s="121">
        <v>210</v>
      </c>
      <c r="D17" s="121">
        <v>15</v>
      </c>
      <c r="E17" s="132" t="s">
        <v>131</v>
      </c>
      <c r="F17" s="94" t="s">
        <v>57</v>
      </c>
      <c r="G17" s="94" t="s">
        <v>66</v>
      </c>
      <c r="H17" s="94" t="s">
        <v>69</v>
      </c>
      <c r="I17" s="95"/>
      <c r="J17" s="93">
        <v>600601001</v>
      </c>
      <c r="K17" s="94" t="s">
        <v>52</v>
      </c>
      <c r="L17" s="94" t="s">
        <v>54</v>
      </c>
      <c r="M17" s="94" t="s">
        <v>55</v>
      </c>
      <c r="N17" s="94" t="s">
        <v>56</v>
      </c>
      <c r="O17" s="94" t="s">
        <v>57</v>
      </c>
      <c r="P17" s="94" t="s">
        <v>66</v>
      </c>
      <c r="Q17" s="94" t="s">
        <v>69</v>
      </c>
      <c r="R17" s="117"/>
      <c r="S17" s="118">
        <v>0.5</v>
      </c>
      <c r="T17" s="116"/>
      <c r="U17" s="42"/>
    </row>
    <row r="18" spans="1:21" s="21" customFormat="1" ht="15" customHeight="1">
      <c r="A18" s="113">
        <v>600684001</v>
      </c>
      <c r="B18" s="113" t="s">
        <v>128</v>
      </c>
      <c r="C18" s="121">
        <v>210</v>
      </c>
      <c r="D18" s="121">
        <v>15</v>
      </c>
      <c r="E18" s="132" t="s">
        <v>131</v>
      </c>
      <c r="F18" s="94" t="s">
        <v>57</v>
      </c>
      <c r="G18" s="94" t="s">
        <v>66</v>
      </c>
      <c r="H18" s="94" t="s">
        <v>70</v>
      </c>
      <c r="I18" s="95"/>
      <c r="J18" s="93">
        <v>600601001</v>
      </c>
      <c r="K18" s="94" t="s">
        <v>52</v>
      </c>
      <c r="L18" s="94" t="s">
        <v>54</v>
      </c>
      <c r="M18" s="94" t="s">
        <v>55</v>
      </c>
      <c r="N18" s="94" t="s">
        <v>56</v>
      </c>
      <c r="O18" s="94" t="s">
        <v>57</v>
      </c>
      <c r="P18" s="94" t="s">
        <v>66</v>
      </c>
      <c r="Q18" s="94" t="s">
        <v>70</v>
      </c>
      <c r="R18" s="117"/>
      <c r="S18" s="118">
        <v>0.02</v>
      </c>
      <c r="T18" s="116"/>
      <c r="U18" s="42"/>
    </row>
    <row r="19" spans="1:21" s="21" customFormat="1" ht="15" customHeight="1">
      <c r="A19" s="113">
        <v>600684001</v>
      </c>
      <c r="B19" s="113" t="s">
        <v>128</v>
      </c>
      <c r="C19" s="121">
        <v>210</v>
      </c>
      <c r="D19" s="121">
        <v>15</v>
      </c>
      <c r="E19" s="132" t="s">
        <v>131</v>
      </c>
      <c r="F19" s="94" t="s">
        <v>57</v>
      </c>
      <c r="G19" s="94" t="s">
        <v>71</v>
      </c>
      <c r="H19" s="101" t="s">
        <v>72</v>
      </c>
      <c r="I19" s="95"/>
      <c r="J19" s="93">
        <v>600601001</v>
      </c>
      <c r="K19" s="94" t="s">
        <v>52</v>
      </c>
      <c r="L19" s="94" t="s">
        <v>54</v>
      </c>
      <c r="M19" s="94" t="s">
        <v>55</v>
      </c>
      <c r="N19" s="94" t="s">
        <v>56</v>
      </c>
      <c r="O19" s="94" t="s">
        <v>57</v>
      </c>
      <c r="P19" s="94" t="s">
        <v>71</v>
      </c>
      <c r="Q19" s="101" t="s">
        <v>72</v>
      </c>
      <c r="R19" s="117"/>
      <c r="S19" s="118">
        <v>0.17</v>
      </c>
      <c r="T19" s="116"/>
      <c r="U19" s="42"/>
    </row>
    <row r="20" spans="1:21" s="21" customFormat="1" ht="15" customHeight="1">
      <c r="A20" s="113">
        <v>600684001</v>
      </c>
      <c r="B20" s="113" t="s">
        <v>128</v>
      </c>
      <c r="C20" s="121">
        <v>210</v>
      </c>
      <c r="D20" s="121">
        <v>15</v>
      </c>
      <c r="E20" s="132" t="s">
        <v>131</v>
      </c>
      <c r="F20" s="94" t="s">
        <v>57</v>
      </c>
      <c r="G20" s="94" t="s">
        <v>71</v>
      </c>
      <c r="H20" s="94" t="s">
        <v>73</v>
      </c>
      <c r="I20" s="100"/>
      <c r="J20" s="93">
        <v>600601001</v>
      </c>
      <c r="K20" s="94" t="s">
        <v>52</v>
      </c>
      <c r="L20" s="94" t="s">
        <v>54</v>
      </c>
      <c r="M20" s="94" t="s">
        <v>55</v>
      </c>
      <c r="N20" s="94" t="s">
        <v>56</v>
      </c>
      <c r="O20" s="94" t="s">
        <v>57</v>
      </c>
      <c r="P20" s="94" t="s">
        <v>71</v>
      </c>
      <c r="Q20" s="94" t="s">
        <v>73</v>
      </c>
      <c r="R20" s="117"/>
      <c r="S20" s="118"/>
      <c r="T20" s="116"/>
      <c r="U20" s="42"/>
    </row>
    <row r="21" spans="1:21" s="21" customFormat="1" ht="15" customHeight="1">
      <c r="A21" s="113">
        <v>600684001</v>
      </c>
      <c r="B21" s="113" t="s">
        <v>128</v>
      </c>
      <c r="C21" s="121">
        <v>210</v>
      </c>
      <c r="D21" s="121">
        <v>15</v>
      </c>
      <c r="E21" s="132" t="s">
        <v>131</v>
      </c>
      <c r="F21" s="94" t="s">
        <v>57</v>
      </c>
      <c r="G21" s="94" t="s">
        <v>71</v>
      </c>
      <c r="H21" s="94" t="s">
        <v>74</v>
      </c>
      <c r="I21" s="100"/>
      <c r="J21" s="93">
        <v>600601001</v>
      </c>
      <c r="K21" s="94" t="s">
        <v>52</v>
      </c>
      <c r="L21" s="94" t="s">
        <v>54</v>
      </c>
      <c r="M21" s="94" t="s">
        <v>55</v>
      </c>
      <c r="N21" s="94" t="s">
        <v>56</v>
      </c>
      <c r="O21" s="94" t="s">
        <v>57</v>
      </c>
      <c r="P21" s="94" t="s">
        <v>71</v>
      </c>
      <c r="Q21" s="94" t="s">
        <v>74</v>
      </c>
      <c r="R21" s="117"/>
      <c r="S21" s="118"/>
      <c r="T21" s="116"/>
      <c r="U21" s="42"/>
    </row>
    <row r="22" spans="1:21" s="21" customFormat="1" ht="15" customHeight="1">
      <c r="A22" s="113">
        <v>600684001</v>
      </c>
      <c r="B22" s="113" t="s">
        <v>128</v>
      </c>
      <c r="C22" s="121">
        <v>210</v>
      </c>
      <c r="D22" s="121">
        <v>15</v>
      </c>
      <c r="E22" s="132" t="s">
        <v>131</v>
      </c>
      <c r="F22" s="94" t="s">
        <v>57</v>
      </c>
      <c r="G22" s="94" t="s">
        <v>71</v>
      </c>
      <c r="H22" s="101" t="s">
        <v>75</v>
      </c>
      <c r="I22" s="100"/>
      <c r="J22" s="93">
        <v>600601001</v>
      </c>
      <c r="K22" s="94" t="s">
        <v>52</v>
      </c>
      <c r="L22" s="94" t="s">
        <v>54</v>
      </c>
      <c r="M22" s="94" t="s">
        <v>55</v>
      </c>
      <c r="N22" s="94" t="s">
        <v>56</v>
      </c>
      <c r="O22" s="94" t="s">
        <v>57</v>
      </c>
      <c r="P22" s="94" t="s">
        <v>71</v>
      </c>
      <c r="Q22" s="101" t="s">
        <v>75</v>
      </c>
      <c r="R22" s="117"/>
      <c r="S22" s="118">
        <v>0.04</v>
      </c>
      <c r="T22" s="116"/>
      <c r="U22" s="42"/>
    </row>
    <row r="23" spans="1:21" s="21" customFormat="1" ht="15" customHeight="1">
      <c r="A23" s="113">
        <v>600684001</v>
      </c>
      <c r="B23" s="113" t="s">
        <v>128</v>
      </c>
      <c r="C23" s="121">
        <v>210</v>
      </c>
      <c r="D23" s="121">
        <v>15</v>
      </c>
      <c r="E23" s="132" t="s">
        <v>131</v>
      </c>
      <c r="F23" s="94" t="s">
        <v>57</v>
      </c>
      <c r="G23" s="94" t="s">
        <v>71</v>
      </c>
      <c r="H23" s="101" t="s">
        <v>76</v>
      </c>
      <c r="I23" s="100"/>
      <c r="J23" s="93">
        <v>600601001</v>
      </c>
      <c r="K23" s="94" t="s">
        <v>52</v>
      </c>
      <c r="L23" s="94" t="s">
        <v>54</v>
      </c>
      <c r="M23" s="94" t="s">
        <v>55</v>
      </c>
      <c r="N23" s="94" t="s">
        <v>56</v>
      </c>
      <c r="O23" s="94" t="s">
        <v>57</v>
      </c>
      <c r="P23" s="94" t="s">
        <v>71</v>
      </c>
      <c r="Q23" s="101" t="s">
        <v>76</v>
      </c>
      <c r="R23" s="117"/>
      <c r="S23" s="118">
        <v>0.05</v>
      </c>
      <c r="T23" s="116"/>
      <c r="U23" s="42"/>
    </row>
    <row r="24" spans="1:21" s="21" customFormat="1" ht="15" customHeight="1">
      <c r="A24" s="113">
        <v>600684001</v>
      </c>
      <c r="B24" s="113" t="s">
        <v>128</v>
      </c>
      <c r="C24" s="121">
        <v>210</v>
      </c>
      <c r="D24" s="121">
        <v>15</v>
      </c>
      <c r="E24" s="132" t="s">
        <v>131</v>
      </c>
      <c r="F24" s="94" t="s">
        <v>57</v>
      </c>
      <c r="G24" s="94" t="s">
        <v>71</v>
      </c>
      <c r="H24" s="103" t="s">
        <v>77</v>
      </c>
      <c r="I24" s="100"/>
      <c r="J24" s="93">
        <v>600601001</v>
      </c>
      <c r="K24" s="94" t="s">
        <v>52</v>
      </c>
      <c r="L24" s="94" t="s">
        <v>54</v>
      </c>
      <c r="M24" s="94" t="s">
        <v>55</v>
      </c>
      <c r="N24" s="94" t="s">
        <v>56</v>
      </c>
      <c r="O24" s="94" t="s">
        <v>57</v>
      </c>
      <c r="P24" s="94" t="s">
        <v>71</v>
      </c>
      <c r="Q24" s="103" t="s">
        <v>77</v>
      </c>
      <c r="R24" s="117"/>
      <c r="S24" s="118"/>
      <c r="T24" s="116"/>
      <c r="U24" s="42"/>
    </row>
    <row r="25" spans="1:21" s="21" customFormat="1" ht="15" customHeight="1">
      <c r="A25" s="113">
        <v>600684001</v>
      </c>
      <c r="B25" s="113" t="s">
        <v>128</v>
      </c>
      <c r="C25" s="121">
        <v>210</v>
      </c>
      <c r="D25" s="121">
        <v>15</v>
      </c>
      <c r="E25" s="132" t="s">
        <v>131</v>
      </c>
      <c r="F25" s="94" t="s">
        <v>57</v>
      </c>
      <c r="G25" s="94" t="s">
        <v>71</v>
      </c>
      <c r="H25" s="101" t="s">
        <v>78</v>
      </c>
      <c r="I25" s="100"/>
      <c r="J25" s="93">
        <v>600601001</v>
      </c>
      <c r="K25" s="94" t="s">
        <v>52</v>
      </c>
      <c r="L25" s="94" t="s">
        <v>54</v>
      </c>
      <c r="M25" s="94" t="s">
        <v>55</v>
      </c>
      <c r="N25" s="94" t="s">
        <v>56</v>
      </c>
      <c r="O25" s="94" t="s">
        <v>57</v>
      </c>
      <c r="P25" s="94" t="s">
        <v>71</v>
      </c>
      <c r="Q25" s="101" t="s">
        <v>78</v>
      </c>
      <c r="R25" s="117"/>
      <c r="S25" s="118">
        <v>0.77</v>
      </c>
      <c r="T25" s="116"/>
      <c r="U25" s="42"/>
    </row>
    <row r="26" spans="1:21" s="21" customFormat="1" ht="15" customHeight="1">
      <c r="A26" s="113">
        <v>600684001</v>
      </c>
      <c r="B26" s="113" t="s">
        <v>128</v>
      </c>
      <c r="C26" s="121">
        <v>210</v>
      </c>
      <c r="D26" s="121">
        <v>15</v>
      </c>
      <c r="E26" s="132" t="s">
        <v>131</v>
      </c>
      <c r="F26" s="94" t="s">
        <v>57</v>
      </c>
      <c r="G26" s="94" t="s">
        <v>71</v>
      </c>
      <c r="H26" s="101" t="s">
        <v>79</v>
      </c>
      <c r="I26" s="100"/>
      <c r="J26" s="93">
        <v>600601001</v>
      </c>
      <c r="K26" s="94" t="s">
        <v>52</v>
      </c>
      <c r="L26" s="94" t="s">
        <v>54</v>
      </c>
      <c r="M26" s="94" t="s">
        <v>55</v>
      </c>
      <c r="N26" s="94" t="s">
        <v>56</v>
      </c>
      <c r="O26" s="94" t="s">
        <v>57</v>
      </c>
      <c r="P26" s="94" t="s">
        <v>71</v>
      </c>
      <c r="Q26" s="101" t="s">
        <v>79</v>
      </c>
      <c r="R26" s="117"/>
      <c r="S26" s="118">
        <v>0.01</v>
      </c>
      <c r="T26" s="116"/>
      <c r="U26" s="42"/>
    </row>
    <row r="27" spans="1:21" s="21" customFormat="1" ht="15" customHeight="1">
      <c r="A27" s="113">
        <v>600684001</v>
      </c>
      <c r="B27" s="113" t="s">
        <v>128</v>
      </c>
      <c r="C27" s="121">
        <v>210</v>
      </c>
      <c r="D27" s="121">
        <v>15</v>
      </c>
      <c r="E27" s="132" t="s">
        <v>131</v>
      </c>
      <c r="F27" s="94" t="s">
        <v>57</v>
      </c>
      <c r="G27" s="94" t="s">
        <v>71</v>
      </c>
      <c r="H27" s="94" t="s">
        <v>80</v>
      </c>
      <c r="I27" s="99"/>
      <c r="J27" s="93">
        <v>600601001</v>
      </c>
      <c r="K27" s="94" t="s">
        <v>52</v>
      </c>
      <c r="L27" s="94" t="s">
        <v>54</v>
      </c>
      <c r="M27" s="94" t="s">
        <v>55</v>
      </c>
      <c r="N27" s="94" t="s">
        <v>56</v>
      </c>
      <c r="O27" s="94" t="s">
        <v>57</v>
      </c>
      <c r="P27" s="94" t="s">
        <v>71</v>
      </c>
      <c r="Q27" s="94" t="s">
        <v>80</v>
      </c>
      <c r="R27" s="117"/>
      <c r="S27" s="118"/>
      <c r="T27" s="116"/>
      <c r="U27" s="42"/>
    </row>
    <row r="28" spans="1:21" s="21" customFormat="1" ht="15" customHeight="1">
      <c r="A28" s="113">
        <v>600684001</v>
      </c>
      <c r="B28" s="113" t="s">
        <v>128</v>
      </c>
      <c r="C28" s="121">
        <v>210</v>
      </c>
      <c r="D28" s="121">
        <v>15</v>
      </c>
      <c r="E28" s="132" t="s">
        <v>131</v>
      </c>
      <c r="F28" s="94" t="s">
        <v>57</v>
      </c>
      <c r="G28" s="94" t="s">
        <v>71</v>
      </c>
      <c r="H28" s="94" t="s">
        <v>81</v>
      </c>
      <c r="I28" s="95"/>
      <c r="J28" s="93">
        <v>600601001</v>
      </c>
      <c r="K28" s="94" t="s">
        <v>52</v>
      </c>
      <c r="L28" s="94" t="s">
        <v>54</v>
      </c>
      <c r="M28" s="94" t="s">
        <v>55</v>
      </c>
      <c r="N28" s="94" t="s">
        <v>56</v>
      </c>
      <c r="O28" s="94" t="s">
        <v>57</v>
      </c>
      <c r="P28" s="94" t="s">
        <v>71</v>
      </c>
      <c r="Q28" s="94" t="s">
        <v>81</v>
      </c>
      <c r="R28" s="117"/>
      <c r="S28" s="118">
        <v>0.03</v>
      </c>
      <c r="T28" s="116"/>
      <c r="U28" s="42"/>
    </row>
    <row r="29" spans="1:21" s="21" customFormat="1" ht="15" customHeight="1">
      <c r="A29" s="113">
        <v>600684001</v>
      </c>
      <c r="B29" s="113" t="s">
        <v>128</v>
      </c>
      <c r="C29" s="121">
        <v>210</v>
      </c>
      <c r="D29" s="121">
        <v>15</v>
      </c>
      <c r="E29" s="132" t="s">
        <v>131</v>
      </c>
      <c r="F29" s="94" t="s">
        <v>57</v>
      </c>
      <c r="G29" s="94" t="s">
        <v>71</v>
      </c>
      <c r="H29" s="94" t="s">
        <v>82</v>
      </c>
      <c r="I29" s="100"/>
      <c r="J29" s="93">
        <v>600601001</v>
      </c>
      <c r="K29" s="94" t="s">
        <v>52</v>
      </c>
      <c r="L29" s="94" t="s">
        <v>54</v>
      </c>
      <c r="M29" s="94" t="s">
        <v>55</v>
      </c>
      <c r="N29" s="94" t="s">
        <v>56</v>
      </c>
      <c r="O29" s="94" t="s">
        <v>57</v>
      </c>
      <c r="P29" s="94" t="s">
        <v>71</v>
      </c>
      <c r="Q29" s="94" t="s">
        <v>82</v>
      </c>
      <c r="R29" s="117"/>
      <c r="S29" s="118">
        <v>0.01</v>
      </c>
      <c r="T29" s="116"/>
      <c r="U29" s="42"/>
    </row>
    <row r="30" spans="1:21" s="21" customFormat="1" ht="15" customHeight="1">
      <c r="A30" s="113">
        <v>600684001</v>
      </c>
      <c r="B30" s="113" t="s">
        <v>128</v>
      </c>
      <c r="C30" s="121">
        <v>210</v>
      </c>
      <c r="D30" s="121">
        <v>15</v>
      </c>
      <c r="E30" s="132" t="s">
        <v>131</v>
      </c>
      <c r="F30" s="94" t="s">
        <v>57</v>
      </c>
      <c r="G30" s="94" t="s">
        <v>71</v>
      </c>
      <c r="H30" s="94" t="s">
        <v>83</v>
      </c>
      <c r="I30" s="95"/>
      <c r="J30" s="93">
        <v>600601001</v>
      </c>
      <c r="K30" s="94" t="s">
        <v>52</v>
      </c>
      <c r="L30" s="94" t="s">
        <v>54</v>
      </c>
      <c r="M30" s="94" t="s">
        <v>55</v>
      </c>
      <c r="N30" s="94" t="s">
        <v>56</v>
      </c>
      <c r="O30" s="94" t="s">
        <v>57</v>
      </c>
      <c r="P30" s="94" t="s">
        <v>71</v>
      </c>
      <c r="Q30" s="94" t="s">
        <v>83</v>
      </c>
      <c r="R30" s="117"/>
      <c r="S30" s="118"/>
      <c r="T30" s="116"/>
      <c r="U30" s="42"/>
    </row>
    <row r="31" spans="1:21" s="21" customFormat="1" ht="15" customHeight="1">
      <c r="A31" s="113">
        <v>600684001</v>
      </c>
      <c r="B31" s="113" t="s">
        <v>128</v>
      </c>
      <c r="C31" s="121">
        <v>210</v>
      </c>
      <c r="D31" s="121">
        <v>15</v>
      </c>
      <c r="E31" s="132" t="s">
        <v>131</v>
      </c>
      <c r="F31" s="94" t="s">
        <v>57</v>
      </c>
      <c r="G31" s="94" t="s">
        <v>84</v>
      </c>
      <c r="H31" s="94" t="s">
        <v>85</v>
      </c>
      <c r="I31" s="99"/>
      <c r="J31" s="93">
        <v>600601001</v>
      </c>
      <c r="K31" s="94" t="s">
        <v>52</v>
      </c>
      <c r="L31" s="94" t="s">
        <v>54</v>
      </c>
      <c r="M31" s="94" t="s">
        <v>55</v>
      </c>
      <c r="N31" s="94" t="s">
        <v>56</v>
      </c>
      <c r="O31" s="94" t="s">
        <v>57</v>
      </c>
      <c r="P31" s="94" t="s">
        <v>84</v>
      </c>
      <c r="Q31" s="94" t="s">
        <v>85</v>
      </c>
      <c r="R31" s="117"/>
      <c r="S31" s="118"/>
      <c r="T31" s="116"/>
      <c r="U31" s="42"/>
    </row>
    <row r="32" spans="1:21" s="21" customFormat="1" ht="15" customHeight="1">
      <c r="A32" s="113">
        <v>600684001</v>
      </c>
      <c r="B32" s="113" t="s">
        <v>128</v>
      </c>
      <c r="C32" s="121">
        <v>210</v>
      </c>
      <c r="D32" s="121">
        <v>15</v>
      </c>
      <c r="E32" s="132" t="s">
        <v>131</v>
      </c>
      <c r="F32" s="94" t="s">
        <v>57</v>
      </c>
      <c r="G32" s="94" t="s">
        <v>84</v>
      </c>
      <c r="H32" s="94" t="s">
        <v>85</v>
      </c>
      <c r="I32" s="95"/>
      <c r="J32" s="93">
        <v>600601001</v>
      </c>
      <c r="K32" s="94" t="s">
        <v>52</v>
      </c>
      <c r="L32" s="94" t="s">
        <v>54</v>
      </c>
      <c r="M32" s="94" t="s">
        <v>55</v>
      </c>
      <c r="N32" s="94" t="s">
        <v>56</v>
      </c>
      <c r="O32" s="94" t="s">
        <v>57</v>
      </c>
      <c r="P32" s="94" t="s">
        <v>84</v>
      </c>
      <c r="Q32" s="94" t="s">
        <v>85</v>
      </c>
      <c r="R32" s="117"/>
      <c r="S32" s="118"/>
      <c r="T32" s="116"/>
      <c r="U32" s="42"/>
    </row>
    <row r="33" spans="1:182" s="21" customFormat="1" ht="15" customHeight="1">
      <c r="A33" s="113">
        <v>600684001</v>
      </c>
      <c r="B33" s="113" t="s">
        <v>128</v>
      </c>
      <c r="C33" s="121">
        <v>210</v>
      </c>
      <c r="D33" s="121">
        <v>15</v>
      </c>
      <c r="E33" s="132" t="s">
        <v>131</v>
      </c>
      <c r="F33" s="94" t="s">
        <v>57</v>
      </c>
      <c r="G33" s="94" t="s">
        <v>84</v>
      </c>
      <c r="H33" s="94" t="s">
        <v>85</v>
      </c>
      <c r="I33" s="100"/>
      <c r="J33" s="93">
        <v>600601001</v>
      </c>
      <c r="K33" s="94" t="s">
        <v>52</v>
      </c>
      <c r="L33" s="94" t="s">
        <v>54</v>
      </c>
      <c r="M33" s="94" t="s">
        <v>55</v>
      </c>
      <c r="N33" s="94" t="s">
        <v>56</v>
      </c>
      <c r="O33" s="94" t="s">
        <v>57</v>
      </c>
      <c r="P33" s="94" t="s">
        <v>84</v>
      </c>
      <c r="Q33" s="94" t="s">
        <v>85</v>
      </c>
      <c r="R33" s="117"/>
      <c r="S33" s="118"/>
      <c r="T33" s="116"/>
      <c r="U33" s="42"/>
    </row>
    <row r="34" spans="1:182" s="21" customFormat="1" ht="15" customHeight="1">
      <c r="A34" s="113">
        <v>600684001</v>
      </c>
      <c r="B34" s="113" t="s">
        <v>128</v>
      </c>
      <c r="C34" s="121">
        <v>210</v>
      </c>
      <c r="D34" s="121">
        <v>15</v>
      </c>
      <c r="E34" s="132" t="s">
        <v>131</v>
      </c>
      <c r="F34" s="94" t="s">
        <v>57</v>
      </c>
      <c r="G34" s="94" t="s">
        <v>86</v>
      </c>
      <c r="H34" s="94" t="s">
        <v>87</v>
      </c>
      <c r="I34" s="95"/>
      <c r="J34" s="93">
        <v>600601001</v>
      </c>
      <c r="K34" s="94" t="s">
        <v>52</v>
      </c>
      <c r="L34" s="94" t="s">
        <v>54</v>
      </c>
      <c r="M34" s="94" t="s">
        <v>55</v>
      </c>
      <c r="N34" s="94" t="s">
        <v>56</v>
      </c>
      <c r="O34" s="94" t="s">
        <v>57</v>
      </c>
      <c r="P34" s="94" t="s">
        <v>86</v>
      </c>
      <c r="Q34" s="94" t="s">
        <v>87</v>
      </c>
      <c r="R34" s="117"/>
      <c r="S34" s="118"/>
      <c r="T34" s="116"/>
      <c r="U34" s="42"/>
    </row>
    <row r="35" spans="1:182" s="21" customFormat="1" ht="15" customHeight="1">
      <c r="A35" s="113">
        <v>600684001</v>
      </c>
      <c r="B35" s="113" t="s">
        <v>128</v>
      </c>
      <c r="C35" s="121">
        <v>210</v>
      </c>
      <c r="D35" s="121">
        <v>15</v>
      </c>
      <c r="E35" s="132" t="s">
        <v>131</v>
      </c>
      <c r="F35" s="94" t="s">
        <v>57</v>
      </c>
      <c r="G35" s="94" t="s">
        <v>86</v>
      </c>
      <c r="H35" s="94" t="s">
        <v>88</v>
      </c>
      <c r="I35" s="95"/>
      <c r="J35" s="93">
        <v>600601001</v>
      </c>
      <c r="K35" s="94" t="s">
        <v>52</v>
      </c>
      <c r="L35" s="94" t="s">
        <v>54</v>
      </c>
      <c r="M35" s="94" t="s">
        <v>55</v>
      </c>
      <c r="N35" s="94" t="s">
        <v>56</v>
      </c>
      <c r="O35" s="94" t="s">
        <v>57</v>
      </c>
      <c r="P35" s="94" t="s">
        <v>86</v>
      </c>
      <c r="Q35" s="94" t="s">
        <v>88</v>
      </c>
      <c r="R35" s="117"/>
      <c r="S35" s="118"/>
      <c r="T35" s="116"/>
      <c r="U35" s="42"/>
    </row>
    <row r="36" spans="1:182" s="21" customFormat="1" ht="15" customHeight="1">
      <c r="A36" s="113">
        <v>600684001</v>
      </c>
      <c r="B36" s="113" t="s">
        <v>128</v>
      </c>
      <c r="C36" s="121">
        <v>210</v>
      </c>
      <c r="D36" s="121">
        <v>15</v>
      </c>
      <c r="E36" s="132" t="s">
        <v>131</v>
      </c>
      <c r="F36" s="94" t="s">
        <v>57</v>
      </c>
      <c r="G36" s="94" t="s">
        <v>86</v>
      </c>
      <c r="H36" s="94" t="s">
        <v>87</v>
      </c>
      <c r="I36" s="95"/>
      <c r="J36" s="93">
        <v>600601001</v>
      </c>
      <c r="K36" s="94" t="s">
        <v>52</v>
      </c>
      <c r="L36" s="94" t="s">
        <v>54</v>
      </c>
      <c r="M36" s="94" t="s">
        <v>55</v>
      </c>
      <c r="N36" s="94" t="s">
        <v>56</v>
      </c>
      <c r="O36" s="94" t="s">
        <v>57</v>
      </c>
      <c r="P36" s="94" t="s">
        <v>86</v>
      </c>
      <c r="Q36" s="94" t="s">
        <v>87</v>
      </c>
      <c r="R36" s="117"/>
      <c r="S36" s="118"/>
      <c r="T36" s="116"/>
      <c r="U36" s="42"/>
    </row>
    <row r="37" spans="1:182" s="21" customFormat="1" ht="15" customHeight="1">
      <c r="A37" s="113">
        <v>600684001</v>
      </c>
      <c r="B37" s="113" t="s">
        <v>128</v>
      </c>
      <c r="C37" s="121">
        <v>210</v>
      </c>
      <c r="D37" s="121">
        <v>15</v>
      </c>
      <c r="E37" s="132" t="s">
        <v>131</v>
      </c>
      <c r="F37" s="94" t="s">
        <v>57</v>
      </c>
      <c r="G37" s="94" t="s">
        <v>86</v>
      </c>
      <c r="H37" s="94" t="s">
        <v>87</v>
      </c>
      <c r="I37" s="95"/>
      <c r="J37" s="93">
        <v>600601001</v>
      </c>
      <c r="K37" s="94" t="s">
        <v>52</v>
      </c>
      <c r="L37" s="94" t="s">
        <v>54</v>
      </c>
      <c r="M37" s="94" t="s">
        <v>55</v>
      </c>
      <c r="N37" s="94" t="s">
        <v>56</v>
      </c>
      <c r="O37" s="94" t="s">
        <v>57</v>
      </c>
      <c r="P37" s="94" t="s">
        <v>86</v>
      </c>
      <c r="Q37" s="94" t="s">
        <v>87</v>
      </c>
      <c r="R37" s="117"/>
      <c r="S37" s="118"/>
      <c r="T37" s="116"/>
      <c r="U37" s="42"/>
    </row>
    <row r="38" spans="1:182" s="21" customFormat="1" ht="15" customHeight="1">
      <c r="A38" s="113">
        <v>600684001</v>
      </c>
      <c r="B38" s="113" t="s">
        <v>128</v>
      </c>
      <c r="C38" s="121">
        <v>210</v>
      </c>
      <c r="D38" s="121">
        <v>15</v>
      </c>
      <c r="E38" s="132" t="s">
        <v>131</v>
      </c>
      <c r="F38" s="94" t="s">
        <v>57</v>
      </c>
      <c r="G38" s="94" t="s">
        <v>86</v>
      </c>
      <c r="H38" s="94" t="s">
        <v>89</v>
      </c>
      <c r="I38" s="95"/>
      <c r="J38" s="93">
        <v>600601001</v>
      </c>
      <c r="K38" s="94" t="s">
        <v>52</v>
      </c>
      <c r="L38" s="94" t="s">
        <v>54</v>
      </c>
      <c r="M38" s="94" t="s">
        <v>55</v>
      </c>
      <c r="N38" s="94" t="s">
        <v>56</v>
      </c>
      <c r="O38" s="94" t="s">
        <v>57</v>
      </c>
      <c r="P38" s="94" t="s">
        <v>86</v>
      </c>
      <c r="Q38" s="94" t="s">
        <v>89</v>
      </c>
      <c r="R38" s="117"/>
      <c r="S38" s="118"/>
      <c r="T38" s="116"/>
      <c r="U38" s="42"/>
    </row>
    <row r="39" spans="1:182" s="21" customFormat="1" ht="15" customHeight="1">
      <c r="A39" s="113">
        <v>600684001</v>
      </c>
      <c r="B39" s="113" t="s">
        <v>128</v>
      </c>
      <c r="C39" s="121">
        <v>210</v>
      </c>
      <c r="D39" s="121">
        <v>15</v>
      </c>
      <c r="E39" s="132" t="s">
        <v>131</v>
      </c>
      <c r="F39" s="94" t="s">
        <v>57</v>
      </c>
      <c r="G39" s="94" t="s">
        <v>86</v>
      </c>
      <c r="H39" s="94" t="s">
        <v>90</v>
      </c>
      <c r="I39" s="106"/>
      <c r="J39" s="93">
        <v>600601001</v>
      </c>
      <c r="K39" s="94" t="s">
        <v>52</v>
      </c>
      <c r="L39" s="94" t="s">
        <v>54</v>
      </c>
      <c r="M39" s="94" t="s">
        <v>55</v>
      </c>
      <c r="N39" s="94" t="s">
        <v>56</v>
      </c>
      <c r="O39" s="94" t="s">
        <v>57</v>
      </c>
      <c r="P39" s="94" t="s">
        <v>86</v>
      </c>
      <c r="Q39" s="94" t="s">
        <v>90</v>
      </c>
      <c r="R39" s="117"/>
      <c r="S39" s="118"/>
      <c r="T39" s="116"/>
      <c r="U39" s="42"/>
    </row>
    <row r="40" spans="1:182" s="21" customFormat="1" ht="15" customHeight="1">
      <c r="A40" s="136">
        <v>600684001</v>
      </c>
      <c r="B40" s="136" t="s">
        <v>128</v>
      </c>
      <c r="C40" s="137">
        <v>210</v>
      </c>
      <c r="D40" s="137">
        <v>15</v>
      </c>
      <c r="E40" s="138" t="s">
        <v>131</v>
      </c>
      <c r="F40" s="133" t="s">
        <v>57</v>
      </c>
      <c r="G40" s="133" t="s">
        <v>86</v>
      </c>
      <c r="H40" s="133" t="s">
        <v>91</v>
      </c>
      <c r="I40" s="139"/>
      <c r="J40" s="140">
        <v>600601001</v>
      </c>
      <c r="K40" s="133" t="s">
        <v>52</v>
      </c>
      <c r="L40" s="133" t="s">
        <v>54</v>
      </c>
      <c r="M40" s="133" t="s">
        <v>55</v>
      </c>
      <c r="N40" s="133" t="s">
        <v>56</v>
      </c>
      <c r="O40" s="133" t="s">
        <v>57</v>
      </c>
      <c r="P40" s="133" t="s">
        <v>86</v>
      </c>
      <c r="Q40" s="133" t="s">
        <v>91</v>
      </c>
      <c r="R40" s="141"/>
      <c r="S40" s="142"/>
      <c r="T40" s="116"/>
      <c r="U40" s="42"/>
    </row>
    <row r="41" spans="1:182" s="21" customFormat="1" ht="15" customHeight="1">
      <c r="A41" s="147">
        <v>600684001</v>
      </c>
      <c r="B41" s="147" t="s">
        <v>128</v>
      </c>
      <c r="C41" s="148">
        <v>210</v>
      </c>
      <c r="D41" s="148">
        <v>15</v>
      </c>
      <c r="E41" s="149" t="s">
        <v>131</v>
      </c>
      <c r="F41" s="150" t="s">
        <v>57</v>
      </c>
      <c r="G41" s="150" t="s">
        <v>86</v>
      </c>
      <c r="H41" s="150" t="s">
        <v>88</v>
      </c>
      <c r="I41" s="151"/>
      <c r="J41" s="152">
        <v>600601001</v>
      </c>
      <c r="K41" s="150" t="s">
        <v>52</v>
      </c>
      <c r="L41" s="150" t="s">
        <v>54</v>
      </c>
      <c r="M41" s="150" t="s">
        <v>55</v>
      </c>
      <c r="N41" s="150" t="s">
        <v>56</v>
      </c>
      <c r="O41" s="150" t="s">
        <v>57</v>
      </c>
      <c r="P41" s="150" t="s">
        <v>86</v>
      </c>
      <c r="Q41" s="150" t="s">
        <v>88</v>
      </c>
      <c r="R41" s="153"/>
      <c r="S41" s="154">
        <v>0.11</v>
      </c>
      <c r="T41" s="116"/>
      <c r="U41" s="42"/>
    </row>
    <row r="42" spans="1:182" s="22" customFormat="1" ht="15" customHeight="1">
      <c r="A42" s="155">
        <v>600601001</v>
      </c>
      <c r="B42" s="150" t="s">
        <v>52</v>
      </c>
      <c r="C42" s="183" t="s">
        <v>53</v>
      </c>
      <c r="D42" s="183"/>
      <c r="E42" s="183"/>
      <c r="F42" s="183"/>
      <c r="G42" s="183"/>
      <c r="H42" s="183"/>
      <c r="I42" s="156">
        <f>SUM(I43:I76)</f>
        <v>1781.3799999999997</v>
      </c>
      <c r="J42" s="147">
        <v>600684001</v>
      </c>
      <c r="K42" s="147" t="s">
        <v>128</v>
      </c>
      <c r="L42" s="183" t="s">
        <v>53</v>
      </c>
      <c r="M42" s="183"/>
      <c r="N42" s="183"/>
      <c r="O42" s="183"/>
      <c r="P42" s="183"/>
      <c r="Q42" s="183"/>
      <c r="R42" s="183"/>
      <c r="S42" s="157">
        <v>-12.82</v>
      </c>
      <c r="T42" s="43"/>
      <c r="U42" s="44"/>
    </row>
    <row r="43" spans="1:182" s="20" customFormat="1" ht="15" customHeight="1">
      <c r="A43" s="143">
        <v>600601001</v>
      </c>
      <c r="B43" s="92" t="s">
        <v>52</v>
      </c>
      <c r="C43" s="92" t="s">
        <v>54</v>
      </c>
      <c r="D43" s="92" t="s">
        <v>55</v>
      </c>
      <c r="E43" s="92" t="s">
        <v>56</v>
      </c>
      <c r="F43" s="92" t="s">
        <v>57</v>
      </c>
      <c r="G43" s="92" t="s">
        <v>58</v>
      </c>
      <c r="H43" s="92" t="s">
        <v>59</v>
      </c>
      <c r="I43" s="144">
        <v>312.20999999999998</v>
      </c>
      <c r="J43" s="114">
        <v>600684001</v>
      </c>
      <c r="K43" s="114" t="s">
        <v>128</v>
      </c>
      <c r="L43" s="126">
        <v>210</v>
      </c>
      <c r="M43" s="126">
        <v>15</v>
      </c>
      <c r="N43" s="132" t="s">
        <v>131</v>
      </c>
      <c r="O43" s="92" t="s">
        <v>57</v>
      </c>
      <c r="P43" s="92" t="s">
        <v>58</v>
      </c>
      <c r="Q43" s="92" t="s">
        <v>59</v>
      </c>
      <c r="R43" s="145"/>
      <c r="S43" s="146">
        <v>-3.8</v>
      </c>
      <c r="T43" s="45"/>
      <c r="U43" s="46"/>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47"/>
      <c r="DX43" s="47"/>
      <c r="DY43" s="47"/>
      <c r="DZ43" s="47"/>
      <c r="EA43" s="47"/>
      <c r="EB43" s="47"/>
      <c r="EC43" s="47"/>
      <c r="ED43" s="47"/>
      <c r="EE43" s="47"/>
      <c r="EF43" s="47"/>
      <c r="EG43" s="47"/>
      <c r="EH43" s="47"/>
      <c r="EI43" s="47"/>
      <c r="EJ43" s="47"/>
      <c r="EK43" s="47"/>
      <c r="EL43" s="47"/>
      <c r="EM43" s="47"/>
      <c r="EN43" s="47"/>
      <c r="EO43" s="47"/>
      <c r="EP43" s="47"/>
      <c r="EQ43" s="47"/>
      <c r="ER43" s="47"/>
      <c r="ES43" s="47"/>
      <c r="ET43" s="47"/>
      <c r="EU43" s="47"/>
      <c r="EV43" s="47"/>
      <c r="EW43" s="47"/>
      <c r="EX43" s="47"/>
      <c r="EY43" s="47"/>
      <c r="EZ43" s="47"/>
      <c r="FA43" s="47"/>
      <c r="FB43" s="47"/>
      <c r="FC43" s="47"/>
      <c r="FD43" s="47"/>
      <c r="FE43" s="47"/>
      <c r="FF43" s="47"/>
      <c r="FG43" s="47"/>
      <c r="FH43" s="47"/>
      <c r="FI43" s="47"/>
      <c r="FJ43" s="47"/>
      <c r="FK43" s="47"/>
      <c r="FL43" s="47"/>
      <c r="FM43" s="47"/>
      <c r="FN43" s="47"/>
      <c r="FO43" s="47"/>
      <c r="FP43" s="47"/>
      <c r="FQ43" s="47"/>
      <c r="FR43" s="47"/>
      <c r="FS43" s="47"/>
      <c r="FT43" s="47"/>
      <c r="FU43" s="47"/>
      <c r="FV43" s="47"/>
      <c r="FW43" s="47"/>
      <c r="FX43" s="47"/>
      <c r="FY43" s="47"/>
      <c r="FZ43" s="47"/>
    </row>
    <row r="44" spans="1:182" s="20" customFormat="1" ht="15" customHeight="1">
      <c r="A44" s="93">
        <v>600601001</v>
      </c>
      <c r="B44" s="94" t="s">
        <v>52</v>
      </c>
      <c r="C44" s="94" t="s">
        <v>54</v>
      </c>
      <c r="D44" s="94" t="s">
        <v>55</v>
      </c>
      <c r="E44" s="94" t="s">
        <v>56</v>
      </c>
      <c r="F44" s="94" t="s">
        <v>57</v>
      </c>
      <c r="G44" s="94" t="s">
        <v>58</v>
      </c>
      <c r="H44" s="94" t="s">
        <v>60</v>
      </c>
      <c r="I44" s="95">
        <v>187.25</v>
      </c>
      <c r="J44" s="113">
        <v>600684001</v>
      </c>
      <c r="K44" s="113" t="s">
        <v>128</v>
      </c>
      <c r="L44" s="121">
        <v>210</v>
      </c>
      <c r="M44" s="121">
        <v>15</v>
      </c>
      <c r="N44" s="132" t="s">
        <v>131</v>
      </c>
      <c r="O44" s="94" t="s">
        <v>57</v>
      </c>
      <c r="P44" s="94" t="s">
        <v>58</v>
      </c>
      <c r="Q44" s="94" t="s">
        <v>60</v>
      </c>
      <c r="R44" s="97"/>
      <c r="S44" s="98">
        <v>-3.04</v>
      </c>
      <c r="T44" s="45"/>
      <c r="U44" s="46"/>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7"/>
      <c r="EC44" s="47"/>
      <c r="ED44" s="47"/>
      <c r="EE44" s="47"/>
      <c r="EF44" s="47"/>
      <c r="EG44" s="47"/>
      <c r="EH44" s="47"/>
      <c r="EI44" s="47"/>
      <c r="EJ44" s="47"/>
      <c r="EK44" s="47"/>
      <c r="EL44" s="47"/>
      <c r="EM44" s="47"/>
      <c r="EN44" s="47"/>
      <c r="EO44" s="47"/>
      <c r="EP44" s="47"/>
      <c r="EQ44" s="47"/>
      <c r="ER44" s="47"/>
      <c r="ES44" s="47"/>
      <c r="ET44" s="47"/>
      <c r="EU44" s="47"/>
      <c r="EV44" s="47"/>
      <c r="EW44" s="47"/>
      <c r="EX44" s="47"/>
      <c r="EY44" s="47"/>
      <c r="EZ44" s="47"/>
      <c r="FA44" s="47"/>
      <c r="FB44" s="47"/>
      <c r="FC44" s="47"/>
      <c r="FD44" s="47"/>
      <c r="FE44" s="47"/>
      <c r="FF44" s="47"/>
      <c r="FG44" s="47"/>
      <c r="FH44" s="47"/>
      <c r="FI44" s="47"/>
      <c r="FJ44" s="47"/>
      <c r="FK44" s="47"/>
      <c r="FL44" s="47"/>
      <c r="FM44" s="47"/>
      <c r="FN44" s="47"/>
      <c r="FO44" s="47"/>
      <c r="FP44" s="47"/>
      <c r="FQ44" s="47"/>
      <c r="FR44" s="47"/>
      <c r="FS44" s="47"/>
      <c r="FT44" s="47"/>
      <c r="FU44" s="47"/>
      <c r="FV44" s="47"/>
      <c r="FW44" s="47"/>
      <c r="FX44" s="47"/>
      <c r="FY44" s="47"/>
      <c r="FZ44" s="47"/>
    </row>
    <row r="45" spans="1:182" s="20" customFormat="1" ht="15" customHeight="1">
      <c r="A45" s="93">
        <v>600601001</v>
      </c>
      <c r="B45" s="94" t="s">
        <v>52</v>
      </c>
      <c r="C45" s="94" t="s">
        <v>54</v>
      </c>
      <c r="D45" s="94" t="s">
        <v>55</v>
      </c>
      <c r="E45" s="94" t="s">
        <v>56</v>
      </c>
      <c r="F45" s="94" t="s">
        <v>57</v>
      </c>
      <c r="G45" s="94" t="s">
        <v>58</v>
      </c>
      <c r="H45" s="94" t="s">
        <v>61</v>
      </c>
      <c r="I45" s="99">
        <v>21.1</v>
      </c>
      <c r="J45" s="113">
        <v>600684001</v>
      </c>
      <c r="K45" s="113" t="s">
        <v>128</v>
      </c>
      <c r="L45" s="121">
        <v>210</v>
      </c>
      <c r="M45" s="121">
        <v>15</v>
      </c>
      <c r="N45" s="132" t="s">
        <v>131</v>
      </c>
      <c r="O45" s="94" t="s">
        <v>57</v>
      </c>
      <c r="P45" s="94" t="s">
        <v>58</v>
      </c>
      <c r="Q45" s="94" t="s">
        <v>61</v>
      </c>
      <c r="R45" s="97"/>
      <c r="S45" s="98">
        <v>-0.48</v>
      </c>
      <c r="T45" s="48"/>
      <c r="U45" s="46"/>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7"/>
      <c r="EC45" s="47"/>
      <c r="ED45" s="47"/>
      <c r="EE45" s="47"/>
      <c r="EF45" s="47"/>
      <c r="EG45" s="47"/>
      <c r="EH45" s="47"/>
      <c r="EI45" s="47"/>
      <c r="EJ45" s="47"/>
      <c r="EK45" s="47"/>
      <c r="EL45" s="47"/>
      <c r="EM45" s="47"/>
      <c r="EN45" s="47"/>
      <c r="EO45" s="47"/>
      <c r="EP45" s="47"/>
      <c r="EQ45" s="47"/>
      <c r="ER45" s="47"/>
      <c r="ES45" s="47"/>
      <c r="ET45" s="47"/>
      <c r="EU45" s="47"/>
      <c r="EV45" s="47"/>
      <c r="EW45" s="47"/>
      <c r="EX45" s="47"/>
      <c r="EY45" s="47"/>
      <c r="EZ45" s="47"/>
      <c r="FA45" s="47"/>
      <c r="FB45" s="47"/>
      <c r="FC45" s="47"/>
      <c r="FD45" s="47"/>
      <c r="FE45" s="47"/>
      <c r="FF45" s="47"/>
      <c r="FG45" s="47"/>
      <c r="FH45" s="47"/>
      <c r="FI45" s="47"/>
      <c r="FJ45" s="47"/>
      <c r="FK45" s="47"/>
      <c r="FL45" s="47"/>
      <c r="FM45" s="47"/>
      <c r="FN45" s="47"/>
      <c r="FO45" s="47"/>
      <c r="FP45" s="47"/>
      <c r="FQ45" s="47"/>
      <c r="FR45" s="47"/>
      <c r="FS45" s="47"/>
      <c r="FT45" s="47"/>
      <c r="FU45" s="47"/>
      <c r="FV45" s="47"/>
      <c r="FW45" s="47"/>
      <c r="FX45" s="47"/>
      <c r="FY45" s="47"/>
      <c r="FZ45" s="47"/>
    </row>
    <row r="46" spans="1:182" s="20" customFormat="1" ht="15" customHeight="1">
      <c r="A46" s="93">
        <v>600601001</v>
      </c>
      <c r="B46" s="94" t="s">
        <v>52</v>
      </c>
      <c r="C46" s="94" t="s">
        <v>54</v>
      </c>
      <c r="D46" s="94" t="s">
        <v>55</v>
      </c>
      <c r="E46" s="94" t="s">
        <v>56</v>
      </c>
      <c r="F46" s="94" t="s">
        <v>57</v>
      </c>
      <c r="G46" s="94" t="s">
        <v>58</v>
      </c>
      <c r="H46" s="94" t="s">
        <v>62</v>
      </c>
      <c r="I46" s="95">
        <v>84.42</v>
      </c>
      <c r="J46" s="113">
        <v>600684001</v>
      </c>
      <c r="K46" s="113" t="s">
        <v>128</v>
      </c>
      <c r="L46" s="121">
        <v>210</v>
      </c>
      <c r="M46" s="121">
        <v>15</v>
      </c>
      <c r="N46" s="132" t="s">
        <v>131</v>
      </c>
      <c r="O46" s="94" t="s">
        <v>57</v>
      </c>
      <c r="P46" s="94" t="s">
        <v>58</v>
      </c>
      <c r="Q46" s="94" t="s">
        <v>62</v>
      </c>
      <c r="R46" s="97"/>
      <c r="S46" s="98">
        <v>-0.84</v>
      </c>
      <c r="T46" s="45"/>
      <c r="U46" s="46"/>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7"/>
      <c r="EC46" s="47"/>
      <c r="ED46" s="47"/>
      <c r="EE46" s="47"/>
      <c r="EF46" s="47"/>
      <c r="EG46" s="47"/>
      <c r="EH46" s="47"/>
      <c r="EI46" s="47"/>
      <c r="EJ46" s="47"/>
      <c r="EK46" s="47"/>
      <c r="EL46" s="47"/>
      <c r="EM46" s="47"/>
      <c r="EN46" s="47"/>
      <c r="EO46" s="47"/>
      <c r="EP46" s="47"/>
      <c r="EQ46" s="47"/>
      <c r="ER46" s="47"/>
      <c r="ES46" s="47"/>
      <c r="ET46" s="47"/>
      <c r="EU46" s="47"/>
      <c r="EV46" s="47"/>
      <c r="EW46" s="47"/>
      <c r="EX46" s="47"/>
      <c r="EY46" s="47"/>
      <c r="EZ46" s="47"/>
      <c r="FA46" s="47"/>
      <c r="FB46" s="47"/>
      <c r="FC46" s="47"/>
      <c r="FD46" s="47"/>
      <c r="FE46" s="47"/>
      <c r="FF46" s="47"/>
      <c r="FG46" s="47"/>
      <c r="FH46" s="47"/>
      <c r="FI46" s="47"/>
      <c r="FJ46" s="47"/>
      <c r="FK46" s="47"/>
      <c r="FL46" s="47"/>
      <c r="FM46" s="47"/>
      <c r="FN46" s="47"/>
      <c r="FO46" s="47"/>
      <c r="FP46" s="47"/>
      <c r="FQ46" s="47"/>
      <c r="FR46" s="47"/>
      <c r="FS46" s="47"/>
      <c r="FT46" s="47"/>
      <c r="FU46" s="47"/>
      <c r="FV46" s="47"/>
      <c r="FW46" s="47"/>
      <c r="FX46" s="47"/>
      <c r="FY46" s="47"/>
      <c r="FZ46" s="47"/>
    </row>
    <row r="47" spans="1:182" s="20" customFormat="1" ht="15" customHeight="1">
      <c r="A47" s="93">
        <v>600601001</v>
      </c>
      <c r="B47" s="94" t="s">
        <v>52</v>
      </c>
      <c r="C47" s="94" t="s">
        <v>54</v>
      </c>
      <c r="D47" s="94" t="s">
        <v>55</v>
      </c>
      <c r="E47" s="94" t="s">
        <v>56</v>
      </c>
      <c r="F47" s="94" t="s">
        <v>57</v>
      </c>
      <c r="G47" s="94" t="s">
        <v>58</v>
      </c>
      <c r="H47" s="94" t="s">
        <v>63</v>
      </c>
      <c r="I47" s="95">
        <v>62.47</v>
      </c>
      <c r="J47" s="113">
        <v>600684001</v>
      </c>
      <c r="K47" s="113" t="s">
        <v>128</v>
      </c>
      <c r="L47" s="121">
        <v>210</v>
      </c>
      <c r="M47" s="121">
        <v>15</v>
      </c>
      <c r="N47" s="132" t="s">
        <v>131</v>
      </c>
      <c r="O47" s="94" t="s">
        <v>57</v>
      </c>
      <c r="P47" s="94" t="s">
        <v>58</v>
      </c>
      <c r="Q47" s="94" t="s">
        <v>63</v>
      </c>
      <c r="R47" s="97"/>
      <c r="S47" s="98">
        <v>-0.86</v>
      </c>
      <c r="T47" s="49"/>
      <c r="U47" s="46"/>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row>
    <row r="48" spans="1:182" s="20" customFormat="1" ht="15" customHeight="1">
      <c r="A48" s="93">
        <v>600601001</v>
      </c>
      <c r="B48" s="94" t="s">
        <v>52</v>
      </c>
      <c r="C48" s="94" t="s">
        <v>54</v>
      </c>
      <c r="D48" s="94" t="s">
        <v>55</v>
      </c>
      <c r="E48" s="94" t="s">
        <v>56</v>
      </c>
      <c r="F48" s="94" t="s">
        <v>57</v>
      </c>
      <c r="G48" s="94" t="s">
        <v>64</v>
      </c>
      <c r="H48" s="94" t="s">
        <v>65</v>
      </c>
      <c r="I48" s="95">
        <v>5.42</v>
      </c>
      <c r="J48" s="113">
        <v>600684001</v>
      </c>
      <c r="K48" s="113" t="s">
        <v>128</v>
      </c>
      <c r="L48" s="121">
        <v>210</v>
      </c>
      <c r="M48" s="121">
        <v>15</v>
      </c>
      <c r="N48" s="132" t="s">
        <v>131</v>
      </c>
      <c r="O48" s="94" t="s">
        <v>57</v>
      </c>
      <c r="P48" s="94" t="s">
        <v>64</v>
      </c>
      <c r="Q48" s="94" t="s">
        <v>65</v>
      </c>
      <c r="R48" s="97"/>
      <c r="S48" s="98"/>
      <c r="T48" s="49"/>
      <c r="U48" s="46"/>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7"/>
      <c r="EC48" s="47"/>
      <c r="ED48" s="47"/>
      <c r="EE48" s="47"/>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47"/>
      <c r="FG48" s="47"/>
      <c r="FH48" s="47"/>
      <c r="FI48" s="47"/>
      <c r="FJ48" s="47"/>
      <c r="FK48" s="47"/>
      <c r="FL48" s="47"/>
      <c r="FM48" s="47"/>
      <c r="FN48" s="47"/>
      <c r="FO48" s="47"/>
      <c r="FP48" s="47"/>
      <c r="FQ48" s="47"/>
      <c r="FR48" s="47"/>
      <c r="FS48" s="47"/>
      <c r="FT48" s="47"/>
      <c r="FU48" s="47"/>
      <c r="FV48" s="47"/>
      <c r="FW48" s="47"/>
      <c r="FX48" s="47"/>
      <c r="FY48" s="47"/>
      <c r="FZ48" s="47"/>
    </row>
    <row r="49" spans="1:182" s="20" customFormat="1" ht="15" customHeight="1">
      <c r="A49" s="93">
        <v>600601001</v>
      </c>
      <c r="B49" s="94" t="s">
        <v>52</v>
      </c>
      <c r="C49" s="94" t="s">
        <v>54</v>
      </c>
      <c r="D49" s="94" t="s">
        <v>55</v>
      </c>
      <c r="E49" s="94" t="s">
        <v>56</v>
      </c>
      <c r="F49" s="94" t="s">
        <v>57</v>
      </c>
      <c r="G49" s="94" t="s">
        <v>64</v>
      </c>
      <c r="H49" s="94" t="s">
        <v>65</v>
      </c>
      <c r="I49" s="100">
        <v>62</v>
      </c>
      <c r="J49" s="113">
        <v>600684001</v>
      </c>
      <c r="K49" s="113" t="s">
        <v>128</v>
      </c>
      <c r="L49" s="121">
        <v>210</v>
      </c>
      <c r="M49" s="121">
        <v>15</v>
      </c>
      <c r="N49" s="132" t="s">
        <v>131</v>
      </c>
      <c r="O49" s="94" t="s">
        <v>57</v>
      </c>
      <c r="P49" s="94" t="s">
        <v>64</v>
      </c>
      <c r="Q49" s="94" t="s">
        <v>65</v>
      </c>
      <c r="R49" s="97"/>
      <c r="S49" s="98"/>
      <c r="T49" s="45"/>
      <c r="U49" s="46"/>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row>
    <row r="50" spans="1:182" s="20" customFormat="1" ht="15" customHeight="1">
      <c r="A50" s="93">
        <v>600601001</v>
      </c>
      <c r="B50" s="94" t="s">
        <v>52</v>
      </c>
      <c r="C50" s="94" t="s">
        <v>54</v>
      </c>
      <c r="D50" s="94" t="s">
        <v>55</v>
      </c>
      <c r="E50" s="94" t="s">
        <v>56</v>
      </c>
      <c r="F50" s="94" t="s">
        <v>57</v>
      </c>
      <c r="G50" s="94" t="s">
        <v>66</v>
      </c>
      <c r="H50" s="94" t="s">
        <v>67</v>
      </c>
      <c r="I50" s="95">
        <v>104.11</v>
      </c>
      <c r="J50" s="113">
        <v>600684001</v>
      </c>
      <c r="K50" s="113" t="s">
        <v>128</v>
      </c>
      <c r="L50" s="121">
        <v>210</v>
      </c>
      <c r="M50" s="121">
        <v>15</v>
      </c>
      <c r="N50" s="132" t="s">
        <v>131</v>
      </c>
      <c r="O50" s="94" t="s">
        <v>57</v>
      </c>
      <c r="P50" s="94" t="s">
        <v>66</v>
      </c>
      <c r="Q50" s="94" t="s">
        <v>67</v>
      </c>
      <c r="R50" s="97"/>
      <c r="S50" s="98">
        <v>-1.43</v>
      </c>
      <c r="T50" s="45"/>
      <c r="U50" s="46"/>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c r="EY50" s="47"/>
      <c r="EZ50" s="47"/>
      <c r="FA50" s="47"/>
      <c r="FB50" s="47"/>
      <c r="FC50" s="47"/>
      <c r="FD50" s="47"/>
      <c r="FE50" s="47"/>
      <c r="FF50" s="47"/>
      <c r="FG50" s="47"/>
      <c r="FH50" s="47"/>
      <c r="FI50" s="47"/>
      <c r="FJ50" s="47"/>
      <c r="FK50" s="47"/>
      <c r="FL50" s="47"/>
      <c r="FM50" s="47"/>
      <c r="FN50" s="47"/>
      <c r="FO50" s="47"/>
      <c r="FP50" s="47"/>
      <c r="FQ50" s="47"/>
      <c r="FR50" s="47"/>
      <c r="FS50" s="47"/>
      <c r="FT50" s="47"/>
      <c r="FU50" s="47"/>
      <c r="FV50" s="47"/>
      <c r="FW50" s="47"/>
      <c r="FX50" s="47"/>
      <c r="FY50" s="47"/>
      <c r="FZ50" s="47"/>
    </row>
    <row r="51" spans="1:182" s="20" customFormat="1" ht="15" customHeight="1">
      <c r="A51" s="93">
        <v>600601001</v>
      </c>
      <c r="B51" s="94" t="s">
        <v>52</v>
      </c>
      <c r="C51" s="94" t="s">
        <v>54</v>
      </c>
      <c r="D51" s="94" t="s">
        <v>55</v>
      </c>
      <c r="E51" s="94" t="s">
        <v>56</v>
      </c>
      <c r="F51" s="94" t="s">
        <v>57</v>
      </c>
      <c r="G51" s="94" t="s">
        <v>66</v>
      </c>
      <c r="H51" s="94" t="s">
        <v>68</v>
      </c>
      <c r="I51" s="95">
        <v>73.14</v>
      </c>
      <c r="J51" s="113">
        <v>600684001</v>
      </c>
      <c r="K51" s="113" t="s">
        <v>128</v>
      </c>
      <c r="L51" s="121">
        <v>210</v>
      </c>
      <c r="M51" s="121">
        <v>15</v>
      </c>
      <c r="N51" s="132" t="s">
        <v>131</v>
      </c>
      <c r="O51" s="94" t="s">
        <v>57</v>
      </c>
      <c r="P51" s="94" t="s">
        <v>66</v>
      </c>
      <c r="Q51" s="94" t="s">
        <v>68</v>
      </c>
      <c r="R51" s="97"/>
      <c r="S51" s="98">
        <v>-0.64</v>
      </c>
      <c r="T51" s="45"/>
      <c r="U51" s="46"/>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47"/>
      <c r="DX51" s="47"/>
      <c r="DY51" s="47"/>
      <c r="DZ51" s="47"/>
      <c r="EA51" s="47"/>
      <c r="EB51" s="47"/>
      <c r="EC51" s="47"/>
      <c r="ED51" s="47"/>
      <c r="EE51" s="47"/>
      <c r="EF51" s="47"/>
      <c r="EG51" s="47"/>
      <c r="EH51" s="47"/>
      <c r="EI51" s="47"/>
      <c r="EJ51" s="47"/>
      <c r="EK51" s="47"/>
      <c r="EL51" s="47"/>
      <c r="EM51" s="47"/>
      <c r="EN51" s="47"/>
      <c r="EO51" s="47"/>
      <c r="EP51" s="47"/>
      <c r="EQ51" s="47"/>
      <c r="ER51" s="47"/>
      <c r="ES51" s="47"/>
      <c r="ET51" s="47"/>
      <c r="EU51" s="47"/>
      <c r="EV51" s="47"/>
      <c r="EW51" s="47"/>
      <c r="EX51" s="47"/>
      <c r="EY51" s="47"/>
      <c r="EZ51" s="47"/>
      <c r="FA51" s="47"/>
      <c r="FB51" s="47"/>
      <c r="FC51" s="47"/>
      <c r="FD51" s="47"/>
      <c r="FE51" s="47"/>
      <c r="FF51" s="47"/>
      <c r="FG51" s="47"/>
      <c r="FH51" s="47"/>
      <c r="FI51" s="47"/>
      <c r="FJ51" s="47"/>
      <c r="FK51" s="47"/>
      <c r="FL51" s="47"/>
      <c r="FM51" s="47"/>
      <c r="FN51" s="47"/>
      <c r="FO51" s="47"/>
      <c r="FP51" s="47"/>
      <c r="FQ51" s="47"/>
      <c r="FR51" s="47"/>
      <c r="FS51" s="47"/>
      <c r="FT51" s="47"/>
      <c r="FU51" s="47"/>
      <c r="FV51" s="47"/>
      <c r="FW51" s="47"/>
      <c r="FX51" s="47"/>
      <c r="FY51" s="47"/>
      <c r="FZ51" s="47"/>
    </row>
    <row r="52" spans="1:182" s="20" customFormat="1" ht="15" customHeight="1">
      <c r="A52" s="93">
        <v>600601001</v>
      </c>
      <c r="B52" s="94" t="s">
        <v>52</v>
      </c>
      <c r="C52" s="94" t="s">
        <v>54</v>
      </c>
      <c r="D52" s="94" t="s">
        <v>55</v>
      </c>
      <c r="E52" s="94" t="s">
        <v>56</v>
      </c>
      <c r="F52" s="94" t="s">
        <v>57</v>
      </c>
      <c r="G52" s="94" t="s">
        <v>66</v>
      </c>
      <c r="H52" s="94" t="s">
        <v>69</v>
      </c>
      <c r="I52" s="95">
        <v>56.89</v>
      </c>
      <c r="J52" s="113">
        <v>600684001</v>
      </c>
      <c r="K52" s="113" t="s">
        <v>128</v>
      </c>
      <c r="L52" s="121">
        <v>210</v>
      </c>
      <c r="M52" s="121">
        <v>15</v>
      </c>
      <c r="N52" s="132" t="s">
        <v>131</v>
      </c>
      <c r="O52" s="94" t="s">
        <v>57</v>
      </c>
      <c r="P52" s="94" t="s">
        <v>66</v>
      </c>
      <c r="Q52" s="94" t="s">
        <v>69</v>
      </c>
      <c r="R52" s="97"/>
      <c r="S52" s="98">
        <v>-0.5</v>
      </c>
      <c r="T52" s="45"/>
      <c r="U52" s="46"/>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47"/>
      <c r="DE52" s="47"/>
      <c r="DF52" s="47"/>
      <c r="DG52" s="47"/>
      <c r="DH52" s="47"/>
      <c r="DI52" s="47"/>
      <c r="DJ52" s="47"/>
      <c r="DK52" s="47"/>
      <c r="DL52" s="47"/>
      <c r="DM52" s="47"/>
      <c r="DN52" s="47"/>
      <c r="DO52" s="47"/>
      <c r="DP52" s="47"/>
      <c r="DQ52" s="47"/>
      <c r="DR52" s="47"/>
      <c r="DS52" s="47"/>
      <c r="DT52" s="47"/>
      <c r="DU52" s="47"/>
      <c r="DV52" s="47"/>
      <c r="DW52" s="47"/>
      <c r="DX52" s="47"/>
      <c r="DY52" s="47"/>
      <c r="DZ52" s="47"/>
      <c r="EA52" s="47"/>
      <c r="EB52" s="47"/>
      <c r="EC52" s="47"/>
      <c r="ED52" s="47"/>
      <c r="EE52" s="47"/>
      <c r="EF52" s="47"/>
      <c r="EG52" s="47"/>
      <c r="EH52" s="47"/>
      <c r="EI52" s="47"/>
      <c r="EJ52" s="47"/>
      <c r="EK52" s="47"/>
      <c r="EL52" s="47"/>
      <c r="EM52" s="47"/>
      <c r="EN52" s="47"/>
      <c r="EO52" s="47"/>
      <c r="EP52" s="47"/>
      <c r="EQ52" s="47"/>
      <c r="ER52" s="47"/>
      <c r="ES52" s="47"/>
      <c r="ET52" s="47"/>
      <c r="EU52" s="47"/>
      <c r="EV52" s="47"/>
      <c r="EW52" s="47"/>
      <c r="EX52" s="47"/>
      <c r="EY52" s="47"/>
      <c r="EZ52" s="47"/>
      <c r="FA52" s="47"/>
      <c r="FB52" s="47"/>
      <c r="FC52" s="47"/>
      <c r="FD52" s="47"/>
      <c r="FE52" s="47"/>
      <c r="FF52" s="47"/>
      <c r="FG52" s="47"/>
      <c r="FH52" s="47"/>
      <c r="FI52" s="47"/>
      <c r="FJ52" s="47"/>
      <c r="FK52" s="47"/>
      <c r="FL52" s="47"/>
      <c r="FM52" s="47"/>
      <c r="FN52" s="47"/>
      <c r="FO52" s="47"/>
      <c r="FP52" s="47"/>
      <c r="FQ52" s="47"/>
      <c r="FR52" s="47"/>
      <c r="FS52" s="47"/>
      <c r="FT52" s="47"/>
      <c r="FU52" s="47"/>
      <c r="FV52" s="47"/>
      <c r="FW52" s="47"/>
      <c r="FX52" s="47"/>
      <c r="FY52" s="47"/>
      <c r="FZ52" s="47"/>
    </row>
    <row r="53" spans="1:182" s="20" customFormat="1" ht="15" customHeight="1">
      <c r="A53" s="93">
        <v>600601001</v>
      </c>
      <c r="B53" s="94" t="s">
        <v>52</v>
      </c>
      <c r="C53" s="94" t="s">
        <v>54</v>
      </c>
      <c r="D53" s="94" t="s">
        <v>55</v>
      </c>
      <c r="E53" s="94" t="s">
        <v>56</v>
      </c>
      <c r="F53" s="94" t="s">
        <v>57</v>
      </c>
      <c r="G53" s="94" t="s">
        <v>66</v>
      </c>
      <c r="H53" s="94" t="s">
        <v>70</v>
      </c>
      <c r="I53" s="95">
        <v>1.67</v>
      </c>
      <c r="J53" s="113">
        <v>600684001</v>
      </c>
      <c r="K53" s="113" t="s">
        <v>128</v>
      </c>
      <c r="L53" s="121">
        <v>210</v>
      </c>
      <c r="M53" s="121">
        <v>15</v>
      </c>
      <c r="N53" s="132" t="s">
        <v>131</v>
      </c>
      <c r="O53" s="94" t="s">
        <v>57</v>
      </c>
      <c r="P53" s="94" t="s">
        <v>66</v>
      </c>
      <c r="Q53" s="94" t="s">
        <v>70</v>
      </c>
      <c r="R53" s="97"/>
      <c r="S53" s="98">
        <v>-0.02</v>
      </c>
      <c r="T53" s="45"/>
      <c r="U53" s="46"/>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7"/>
      <c r="DN53" s="47"/>
      <c r="DO53" s="47"/>
      <c r="DP53" s="47"/>
      <c r="DQ53" s="47"/>
      <c r="DR53" s="47"/>
      <c r="DS53" s="47"/>
      <c r="DT53" s="47"/>
      <c r="DU53" s="47"/>
      <c r="DV53" s="47"/>
      <c r="DW53" s="47"/>
      <c r="DX53" s="47"/>
      <c r="DY53" s="47"/>
      <c r="DZ53" s="47"/>
      <c r="EA53" s="47"/>
      <c r="EB53" s="47"/>
      <c r="EC53" s="47"/>
      <c r="ED53" s="47"/>
      <c r="EE53" s="47"/>
      <c r="EF53" s="47"/>
      <c r="EG53" s="47"/>
      <c r="EH53" s="47"/>
      <c r="EI53" s="47"/>
      <c r="EJ53" s="47"/>
      <c r="EK53" s="47"/>
      <c r="EL53" s="47"/>
      <c r="EM53" s="47"/>
      <c r="EN53" s="47"/>
      <c r="EO53" s="47"/>
      <c r="EP53" s="47"/>
      <c r="EQ53" s="47"/>
      <c r="ER53" s="47"/>
      <c r="ES53" s="47"/>
      <c r="ET53" s="47"/>
      <c r="EU53" s="47"/>
      <c r="EV53" s="47"/>
      <c r="EW53" s="47"/>
      <c r="EX53" s="47"/>
      <c r="EY53" s="47"/>
      <c r="EZ53" s="47"/>
      <c r="FA53" s="47"/>
      <c r="FB53" s="47"/>
      <c r="FC53" s="47"/>
      <c r="FD53" s="47"/>
      <c r="FE53" s="47"/>
      <c r="FF53" s="47"/>
      <c r="FG53" s="47"/>
      <c r="FH53" s="47"/>
      <c r="FI53" s="47"/>
      <c r="FJ53" s="47"/>
      <c r="FK53" s="47"/>
      <c r="FL53" s="47"/>
      <c r="FM53" s="47"/>
      <c r="FN53" s="47"/>
      <c r="FO53" s="47"/>
      <c r="FP53" s="47"/>
      <c r="FQ53" s="47"/>
      <c r="FR53" s="47"/>
      <c r="FS53" s="47"/>
      <c r="FT53" s="47"/>
      <c r="FU53" s="47"/>
      <c r="FV53" s="47"/>
      <c r="FW53" s="47"/>
      <c r="FX53" s="47"/>
      <c r="FY53" s="47"/>
      <c r="FZ53" s="47"/>
    </row>
    <row r="54" spans="1:182" s="20" customFormat="1" ht="15" customHeight="1">
      <c r="A54" s="93">
        <v>600601001</v>
      </c>
      <c r="B54" s="94" t="s">
        <v>52</v>
      </c>
      <c r="C54" s="94" t="s">
        <v>54</v>
      </c>
      <c r="D54" s="94" t="s">
        <v>55</v>
      </c>
      <c r="E54" s="94" t="s">
        <v>56</v>
      </c>
      <c r="F54" s="94" t="s">
        <v>57</v>
      </c>
      <c r="G54" s="94" t="s">
        <v>71</v>
      </c>
      <c r="H54" s="101" t="s">
        <v>72</v>
      </c>
      <c r="I54" s="95">
        <v>16.03</v>
      </c>
      <c r="J54" s="113">
        <v>600684001</v>
      </c>
      <c r="K54" s="113" t="s">
        <v>128</v>
      </c>
      <c r="L54" s="121">
        <v>210</v>
      </c>
      <c r="M54" s="121">
        <v>15</v>
      </c>
      <c r="N54" s="132" t="s">
        <v>131</v>
      </c>
      <c r="O54" s="94" t="s">
        <v>57</v>
      </c>
      <c r="P54" s="94" t="s">
        <v>71</v>
      </c>
      <c r="Q54" s="101" t="s">
        <v>72</v>
      </c>
      <c r="R54" s="97"/>
      <c r="S54" s="102">
        <v>-0.17</v>
      </c>
      <c r="T54" s="45"/>
      <c r="U54" s="46"/>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47"/>
      <c r="EB54" s="47"/>
      <c r="EC54" s="47"/>
      <c r="ED54" s="47"/>
      <c r="EE54" s="47"/>
      <c r="EF54" s="47"/>
      <c r="EG54" s="47"/>
      <c r="EH54" s="47"/>
      <c r="EI54" s="47"/>
      <c r="EJ54" s="47"/>
      <c r="EK54" s="47"/>
      <c r="EL54" s="47"/>
      <c r="EM54" s="47"/>
      <c r="EN54" s="47"/>
      <c r="EO54" s="47"/>
      <c r="EP54" s="47"/>
      <c r="EQ54" s="47"/>
      <c r="ER54" s="47"/>
      <c r="ES54" s="47"/>
      <c r="ET54" s="47"/>
      <c r="EU54" s="47"/>
      <c r="EV54" s="47"/>
      <c r="EW54" s="47"/>
      <c r="EX54" s="47"/>
      <c r="EY54" s="47"/>
      <c r="EZ54" s="47"/>
      <c r="FA54" s="47"/>
      <c r="FB54" s="47"/>
      <c r="FC54" s="47"/>
      <c r="FD54" s="47"/>
      <c r="FE54" s="47"/>
      <c r="FF54" s="47"/>
      <c r="FG54" s="47"/>
      <c r="FH54" s="47"/>
      <c r="FI54" s="47"/>
      <c r="FJ54" s="47"/>
      <c r="FK54" s="47"/>
      <c r="FL54" s="47"/>
      <c r="FM54" s="47"/>
      <c r="FN54" s="47"/>
      <c r="FO54" s="47"/>
      <c r="FP54" s="47"/>
      <c r="FQ54" s="47"/>
      <c r="FR54" s="47"/>
      <c r="FS54" s="47"/>
      <c r="FT54" s="47"/>
      <c r="FU54" s="47"/>
      <c r="FV54" s="47"/>
      <c r="FW54" s="47"/>
      <c r="FX54" s="47"/>
      <c r="FY54" s="47"/>
      <c r="FZ54" s="47"/>
    </row>
    <row r="55" spans="1:182" s="20" customFormat="1" ht="15" customHeight="1">
      <c r="A55" s="93">
        <v>600601001</v>
      </c>
      <c r="B55" s="94" t="s">
        <v>52</v>
      </c>
      <c r="C55" s="94" t="s">
        <v>54</v>
      </c>
      <c r="D55" s="94" t="s">
        <v>55</v>
      </c>
      <c r="E55" s="94" t="s">
        <v>56</v>
      </c>
      <c r="F55" s="94" t="s">
        <v>57</v>
      </c>
      <c r="G55" s="94" t="s">
        <v>71</v>
      </c>
      <c r="H55" s="94" t="s">
        <v>73</v>
      </c>
      <c r="I55" s="100">
        <v>3</v>
      </c>
      <c r="J55" s="113">
        <v>600684001</v>
      </c>
      <c r="K55" s="113" t="s">
        <v>128</v>
      </c>
      <c r="L55" s="121">
        <v>210</v>
      </c>
      <c r="M55" s="121">
        <v>15</v>
      </c>
      <c r="N55" s="132" t="s">
        <v>131</v>
      </c>
      <c r="O55" s="94" t="s">
        <v>57</v>
      </c>
      <c r="P55" s="94" t="s">
        <v>71</v>
      </c>
      <c r="Q55" s="94" t="s">
        <v>73</v>
      </c>
      <c r="R55" s="97"/>
      <c r="S55" s="98"/>
      <c r="T55" s="45"/>
      <c r="U55" s="46"/>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7"/>
      <c r="EC55" s="47"/>
      <c r="ED55" s="47"/>
      <c r="EE55" s="47"/>
      <c r="EF55" s="47"/>
      <c r="EG55" s="47"/>
      <c r="EH55" s="47"/>
      <c r="EI55" s="47"/>
      <c r="EJ55" s="47"/>
      <c r="EK55" s="47"/>
      <c r="EL55" s="47"/>
      <c r="EM55" s="47"/>
      <c r="EN55" s="47"/>
      <c r="EO55" s="47"/>
      <c r="EP55" s="47"/>
      <c r="EQ55" s="47"/>
      <c r="ER55" s="47"/>
      <c r="ES55" s="47"/>
      <c r="ET55" s="47"/>
      <c r="EU55" s="47"/>
      <c r="EV55" s="47"/>
      <c r="EW55" s="47"/>
      <c r="EX55" s="47"/>
      <c r="EY55" s="47"/>
      <c r="EZ55" s="47"/>
      <c r="FA55" s="47"/>
      <c r="FB55" s="47"/>
      <c r="FC55" s="47"/>
      <c r="FD55" s="47"/>
      <c r="FE55" s="47"/>
      <c r="FF55" s="47"/>
      <c r="FG55" s="47"/>
      <c r="FH55" s="47"/>
      <c r="FI55" s="47"/>
      <c r="FJ55" s="47"/>
      <c r="FK55" s="47"/>
      <c r="FL55" s="47"/>
      <c r="FM55" s="47"/>
      <c r="FN55" s="47"/>
      <c r="FO55" s="47"/>
      <c r="FP55" s="47"/>
      <c r="FQ55" s="47"/>
      <c r="FR55" s="47"/>
      <c r="FS55" s="47"/>
      <c r="FT55" s="47"/>
      <c r="FU55" s="47"/>
      <c r="FV55" s="47"/>
      <c r="FW55" s="47"/>
      <c r="FX55" s="47"/>
      <c r="FY55" s="47"/>
      <c r="FZ55" s="47"/>
    </row>
    <row r="56" spans="1:182" s="20" customFormat="1" ht="15" customHeight="1">
      <c r="A56" s="93">
        <v>600601001</v>
      </c>
      <c r="B56" s="94" t="s">
        <v>52</v>
      </c>
      <c r="C56" s="94" t="s">
        <v>54</v>
      </c>
      <c r="D56" s="94" t="s">
        <v>55</v>
      </c>
      <c r="E56" s="94" t="s">
        <v>56</v>
      </c>
      <c r="F56" s="94" t="s">
        <v>57</v>
      </c>
      <c r="G56" s="94" t="s">
        <v>71</v>
      </c>
      <c r="H56" s="94" t="s">
        <v>74</v>
      </c>
      <c r="I56" s="100">
        <v>1</v>
      </c>
      <c r="J56" s="113">
        <v>600684001</v>
      </c>
      <c r="K56" s="113" t="s">
        <v>128</v>
      </c>
      <c r="L56" s="121">
        <v>210</v>
      </c>
      <c r="M56" s="121">
        <v>15</v>
      </c>
      <c r="N56" s="132" t="s">
        <v>131</v>
      </c>
      <c r="O56" s="94" t="s">
        <v>57</v>
      </c>
      <c r="P56" s="94" t="s">
        <v>71</v>
      </c>
      <c r="Q56" s="94" t="s">
        <v>74</v>
      </c>
      <c r="R56" s="97"/>
      <c r="S56" s="98"/>
      <c r="T56" s="45"/>
      <c r="U56" s="46"/>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47"/>
      <c r="EA56" s="47"/>
      <c r="EB56" s="47"/>
      <c r="EC56" s="47"/>
      <c r="ED56" s="47"/>
      <c r="EE56" s="47"/>
      <c r="EF56" s="47"/>
      <c r="EG56" s="47"/>
      <c r="EH56" s="47"/>
      <c r="EI56" s="47"/>
      <c r="EJ56" s="47"/>
      <c r="EK56" s="47"/>
      <c r="EL56" s="47"/>
      <c r="EM56" s="47"/>
      <c r="EN56" s="47"/>
      <c r="EO56" s="47"/>
      <c r="EP56" s="47"/>
      <c r="EQ56" s="47"/>
      <c r="ER56" s="47"/>
      <c r="ES56" s="47"/>
      <c r="ET56" s="47"/>
      <c r="EU56" s="47"/>
      <c r="EV56" s="47"/>
      <c r="EW56" s="47"/>
      <c r="EX56" s="47"/>
      <c r="EY56" s="47"/>
      <c r="EZ56" s="47"/>
      <c r="FA56" s="47"/>
      <c r="FB56" s="47"/>
      <c r="FC56" s="47"/>
      <c r="FD56" s="47"/>
      <c r="FE56" s="47"/>
      <c r="FF56" s="47"/>
      <c r="FG56" s="47"/>
      <c r="FH56" s="47"/>
      <c r="FI56" s="47"/>
      <c r="FJ56" s="47"/>
      <c r="FK56" s="47"/>
      <c r="FL56" s="47"/>
      <c r="FM56" s="47"/>
      <c r="FN56" s="47"/>
      <c r="FO56" s="47"/>
      <c r="FP56" s="47"/>
      <c r="FQ56" s="47"/>
      <c r="FR56" s="47"/>
      <c r="FS56" s="47"/>
      <c r="FT56" s="47"/>
      <c r="FU56" s="47"/>
      <c r="FV56" s="47"/>
      <c r="FW56" s="47"/>
      <c r="FX56" s="47"/>
      <c r="FY56" s="47"/>
      <c r="FZ56" s="47"/>
    </row>
    <row r="57" spans="1:182" s="20" customFormat="1" ht="15" customHeight="1">
      <c r="A57" s="93">
        <v>600601001</v>
      </c>
      <c r="B57" s="94" t="s">
        <v>52</v>
      </c>
      <c r="C57" s="94" t="s">
        <v>54</v>
      </c>
      <c r="D57" s="94" t="s">
        <v>55</v>
      </c>
      <c r="E57" s="94" t="s">
        <v>56</v>
      </c>
      <c r="F57" s="94" t="s">
        <v>57</v>
      </c>
      <c r="G57" s="94" t="s">
        <v>71</v>
      </c>
      <c r="H57" s="101" t="s">
        <v>75</v>
      </c>
      <c r="I57" s="100">
        <v>1</v>
      </c>
      <c r="J57" s="113">
        <v>600684001</v>
      </c>
      <c r="K57" s="113" t="s">
        <v>128</v>
      </c>
      <c r="L57" s="121">
        <v>210</v>
      </c>
      <c r="M57" s="121">
        <v>15</v>
      </c>
      <c r="N57" s="132" t="s">
        <v>131</v>
      </c>
      <c r="O57" s="94" t="s">
        <v>57</v>
      </c>
      <c r="P57" s="94" t="s">
        <v>71</v>
      </c>
      <c r="Q57" s="101" t="s">
        <v>75</v>
      </c>
      <c r="R57" s="97"/>
      <c r="S57" s="102">
        <v>-0.04</v>
      </c>
      <c r="T57" s="45"/>
      <c r="U57" s="46"/>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47"/>
      <c r="EA57" s="47"/>
      <c r="EB57" s="47"/>
      <c r="EC57" s="47"/>
      <c r="ED57" s="47"/>
      <c r="EE57" s="47"/>
      <c r="EF57" s="47"/>
      <c r="EG57" s="47"/>
      <c r="EH57" s="47"/>
      <c r="EI57" s="47"/>
      <c r="EJ57" s="47"/>
      <c r="EK57" s="47"/>
      <c r="EL57" s="47"/>
      <c r="EM57" s="47"/>
      <c r="EN57" s="47"/>
      <c r="EO57" s="47"/>
      <c r="EP57" s="47"/>
      <c r="EQ57" s="47"/>
      <c r="ER57" s="47"/>
      <c r="ES57" s="47"/>
      <c r="ET57" s="47"/>
      <c r="EU57" s="47"/>
      <c r="EV57" s="47"/>
      <c r="EW57" s="47"/>
      <c r="EX57" s="47"/>
      <c r="EY57" s="47"/>
      <c r="EZ57" s="47"/>
      <c r="FA57" s="47"/>
      <c r="FB57" s="47"/>
      <c r="FC57" s="47"/>
      <c r="FD57" s="47"/>
      <c r="FE57" s="47"/>
      <c r="FF57" s="47"/>
      <c r="FG57" s="47"/>
      <c r="FH57" s="47"/>
      <c r="FI57" s="47"/>
      <c r="FJ57" s="47"/>
      <c r="FK57" s="47"/>
      <c r="FL57" s="47"/>
      <c r="FM57" s="47"/>
      <c r="FN57" s="47"/>
      <c r="FO57" s="47"/>
      <c r="FP57" s="47"/>
      <c r="FQ57" s="47"/>
      <c r="FR57" s="47"/>
      <c r="FS57" s="47"/>
      <c r="FT57" s="47"/>
      <c r="FU57" s="47"/>
      <c r="FV57" s="47"/>
      <c r="FW57" s="47"/>
      <c r="FX57" s="47"/>
      <c r="FY57" s="47"/>
      <c r="FZ57" s="47"/>
    </row>
    <row r="58" spans="1:182" s="20" customFormat="1" ht="15" customHeight="1">
      <c r="A58" s="93">
        <v>600601001</v>
      </c>
      <c r="B58" s="94" t="s">
        <v>52</v>
      </c>
      <c r="C58" s="94" t="s">
        <v>54</v>
      </c>
      <c r="D58" s="94" t="s">
        <v>55</v>
      </c>
      <c r="E58" s="94" t="s">
        <v>56</v>
      </c>
      <c r="F58" s="94" t="s">
        <v>57</v>
      </c>
      <c r="G58" s="94" t="s">
        <v>71</v>
      </c>
      <c r="H58" s="101" t="s">
        <v>76</v>
      </c>
      <c r="I58" s="100">
        <v>8</v>
      </c>
      <c r="J58" s="113">
        <v>600684001</v>
      </c>
      <c r="K58" s="113" t="s">
        <v>128</v>
      </c>
      <c r="L58" s="121">
        <v>210</v>
      </c>
      <c r="M58" s="121">
        <v>15</v>
      </c>
      <c r="N58" s="132" t="s">
        <v>131</v>
      </c>
      <c r="O58" s="94" t="s">
        <v>57</v>
      </c>
      <c r="P58" s="94" t="s">
        <v>71</v>
      </c>
      <c r="Q58" s="101" t="s">
        <v>76</v>
      </c>
      <c r="R58" s="97"/>
      <c r="S58" s="102">
        <v>-0.05</v>
      </c>
      <c r="T58" s="45"/>
      <c r="U58" s="46"/>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7"/>
      <c r="BT58" s="47"/>
      <c r="BU58" s="47"/>
      <c r="BV58" s="47"/>
      <c r="BW58" s="47"/>
      <c r="BX58" s="47"/>
      <c r="BY58" s="47"/>
      <c r="BZ58" s="47"/>
      <c r="CA58" s="47"/>
      <c r="CB58" s="47"/>
      <c r="CC58" s="47"/>
      <c r="CD58" s="47"/>
      <c r="CE58" s="47"/>
      <c r="CF58" s="47"/>
      <c r="CG58" s="47"/>
      <c r="CH58" s="47"/>
      <c r="CI58" s="47"/>
      <c r="CJ58" s="47"/>
      <c r="CK58" s="47"/>
      <c r="CL58" s="47"/>
      <c r="CM58" s="47"/>
      <c r="CN58" s="47"/>
      <c r="CO58" s="47"/>
      <c r="CP58" s="47"/>
      <c r="CQ58" s="47"/>
      <c r="CR58" s="47"/>
      <c r="CS58" s="47"/>
      <c r="CT58" s="47"/>
      <c r="CU58" s="47"/>
      <c r="CV58" s="47"/>
      <c r="CW58" s="47"/>
      <c r="CX58" s="47"/>
      <c r="CY58" s="47"/>
      <c r="CZ58" s="47"/>
      <c r="DA58" s="47"/>
      <c r="DB58" s="47"/>
      <c r="DC58" s="47"/>
      <c r="DD58" s="47"/>
      <c r="DE58" s="47"/>
      <c r="DF58" s="47"/>
      <c r="DG58" s="47"/>
      <c r="DH58" s="47"/>
      <c r="DI58" s="47"/>
      <c r="DJ58" s="47"/>
      <c r="DK58" s="47"/>
      <c r="DL58" s="47"/>
      <c r="DM58" s="47"/>
      <c r="DN58" s="47"/>
      <c r="DO58" s="47"/>
      <c r="DP58" s="47"/>
      <c r="DQ58" s="47"/>
      <c r="DR58" s="47"/>
      <c r="DS58" s="47"/>
      <c r="DT58" s="47"/>
      <c r="DU58" s="47"/>
      <c r="DV58" s="47"/>
      <c r="DW58" s="47"/>
      <c r="DX58" s="47"/>
      <c r="DY58" s="47"/>
      <c r="DZ58" s="47"/>
      <c r="EA58" s="47"/>
      <c r="EB58" s="47"/>
      <c r="EC58" s="47"/>
      <c r="ED58" s="47"/>
      <c r="EE58" s="47"/>
      <c r="EF58" s="47"/>
      <c r="EG58" s="47"/>
      <c r="EH58" s="47"/>
      <c r="EI58" s="47"/>
      <c r="EJ58" s="47"/>
      <c r="EK58" s="47"/>
      <c r="EL58" s="47"/>
      <c r="EM58" s="47"/>
      <c r="EN58" s="47"/>
      <c r="EO58" s="47"/>
      <c r="EP58" s="47"/>
      <c r="EQ58" s="47"/>
      <c r="ER58" s="47"/>
      <c r="ES58" s="47"/>
      <c r="ET58" s="47"/>
      <c r="EU58" s="47"/>
      <c r="EV58" s="47"/>
      <c r="EW58" s="47"/>
      <c r="EX58" s="47"/>
      <c r="EY58" s="47"/>
      <c r="EZ58" s="47"/>
      <c r="FA58" s="47"/>
      <c r="FB58" s="47"/>
      <c r="FC58" s="47"/>
      <c r="FD58" s="47"/>
      <c r="FE58" s="47"/>
      <c r="FF58" s="47"/>
      <c r="FG58" s="47"/>
      <c r="FH58" s="47"/>
      <c r="FI58" s="47"/>
      <c r="FJ58" s="47"/>
      <c r="FK58" s="47"/>
      <c r="FL58" s="47"/>
      <c r="FM58" s="47"/>
      <c r="FN58" s="47"/>
      <c r="FO58" s="47"/>
      <c r="FP58" s="47"/>
      <c r="FQ58" s="47"/>
      <c r="FR58" s="47"/>
      <c r="FS58" s="47"/>
      <c r="FT58" s="47"/>
      <c r="FU58" s="47"/>
      <c r="FV58" s="47"/>
      <c r="FW58" s="47"/>
      <c r="FX58" s="47"/>
      <c r="FY58" s="47"/>
      <c r="FZ58" s="47"/>
    </row>
    <row r="59" spans="1:182" s="20" customFormat="1" ht="15" customHeight="1">
      <c r="A59" s="93">
        <v>600601001</v>
      </c>
      <c r="B59" s="94" t="s">
        <v>52</v>
      </c>
      <c r="C59" s="94" t="s">
        <v>54</v>
      </c>
      <c r="D59" s="94" t="s">
        <v>55</v>
      </c>
      <c r="E59" s="94" t="s">
        <v>56</v>
      </c>
      <c r="F59" s="94" t="s">
        <v>57</v>
      </c>
      <c r="G59" s="94" t="s">
        <v>71</v>
      </c>
      <c r="H59" s="103" t="s">
        <v>77</v>
      </c>
      <c r="I59" s="100">
        <v>46</v>
      </c>
      <c r="J59" s="113">
        <v>600684001</v>
      </c>
      <c r="K59" s="113" t="s">
        <v>128</v>
      </c>
      <c r="L59" s="121">
        <v>210</v>
      </c>
      <c r="M59" s="121">
        <v>15</v>
      </c>
      <c r="N59" s="132" t="s">
        <v>131</v>
      </c>
      <c r="O59" s="94" t="s">
        <v>57</v>
      </c>
      <c r="P59" s="94" t="s">
        <v>71</v>
      </c>
      <c r="Q59" s="103" t="s">
        <v>77</v>
      </c>
      <c r="R59" s="97"/>
      <c r="S59" s="98"/>
      <c r="T59" s="45"/>
      <c r="U59" s="46"/>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47"/>
      <c r="ES59" s="47"/>
      <c r="ET59" s="47"/>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47"/>
      <c r="FW59" s="47"/>
      <c r="FX59" s="47"/>
      <c r="FY59" s="47"/>
      <c r="FZ59" s="47"/>
    </row>
    <row r="60" spans="1:182" s="20" customFormat="1" ht="15" customHeight="1">
      <c r="A60" s="93">
        <v>600601001</v>
      </c>
      <c r="B60" s="94" t="s">
        <v>52</v>
      </c>
      <c r="C60" s="94" t="s">
        <v>54</v>
      </c>
      <c r="D60" s="94" t="s">
        <v>55</v>
      </c>
      <c r="E60" s="94" t="s">
        <v>56</v>
      </c>
      <c r="F60" s="94" t="s">
        <v>57</v>
      </c>
      <c r="G60" s="94" t="s">
        <v>71</v>
      </c>
      <c r="H60" s="101" t="s">
        <v>78</v>
      </c>
      <c r="I60" s="100">
        <v>79</v>
      </c>
      <c r="J60" s="113">
        <v>600684001</v>
      </c>
      <c r="K60" s="113" t="s">
        <v>128</v>
      </c>
      <c r="L60" s="121">
        <v>210</v>
      </c>
      <c r="M60" s="121">
        <v>15</v>
      </c>
      <c r="N60" s="132" t="s">
        <v>131</v>
      </c>
      <c r="O60" s="94" t="s">
        <v>57</v>
      </c>
      <c r="P60" s="94" t="s">
        <v>71</v>
      </c>
      <c r="Q60" s="101" t="s">
        <v>78</v>
      </c>
      <c r="R60" s="97"/>
      <c r="S60" s="102">
        <v>-0.77</v>
      </c>
      <c r="T60" s="45"/>
      <c r="U60" s="46"/>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7"/>
      <c r="EC60" s="47"/>
      <c r="ED60" s="47"/>
      <c r="EE60" s="47"/>
      <c r="EF60" s="47"/>
      <c r="EG60" s="47"/>
      <c r="EH60" s="47"/>
      <c r="EI60" s="47"/>
      <c r="EJ60" s="47"/>
      <c r="EK60" s="47"/>
      <c r="EL60" s="47"/>
      <c r="EM60" s="47"/>
      <c r="EN60" s="47"/>
      <c r="EO60" s="47"/>
      <c r="EP60" s="47"/>
      <c r="EQ60" s="47"/>
      <c r="ER60" s="47"/>
      <c r="ES60" s="47"/>
      <c r="ET60" s="47"/>
      <c r="EU60" s="47"/>
      <c r="EV60" s="47"/>
      <c r="EW60" s="47"/>
      <c r="EX60" s="47"/>
      <c r="EY60" s="47"/>
      <c r="EZ60" s="47"/>
      <c r="FA60" s="47"/>
      <c r="FB60" s="47"/>
      <c r="FC60" s="47"/>
      <c r="FD60" s="47"/>
      <c r="FE60" s="47"/>
      <c r="FF60" s="47"/>
      <c r="FG60" s="47"/>
      <c r="FH60" s="47"/>
      <c r="FI60" s="47"/>
      <c r="FJ60" s="47"/>
      <c r="FK60" s="47"/>
      <c r="FL60" s="47"/>
      <c r="FM60" s="47"/>
      <c r="FN60" s="47"/>
      <c r="FO60" s="47"/>
      <c r="FP60" s="47"/>
      <c r="FQ60" s="47"/>
      <c r="FR60" s="47"/>
      <c r="FS60" s="47"/>
      <c r="FT60" s="47"/>
      <c r="FU60" s="47"/>
      <c r="FV60" s="47"/>
      <c r="FW60" s="47"/>
      <c r="FX60" s="47"/>
      <c r="FY60" s="47"/>
      <c r="FZ60" s="47"/>
    </row>
    <row r="61" spans="1:182" s="20" customFormat="1" ht="15" customHeight="1">
      <c r="A61" s="93">
        <v>600601001</v>
      </c>
      <c r="B61" s="94" t="s">
        <v>52</v>
      </c>
      <c r="C61" s="94" t="s">
        <v>54</v>
      </c>
      <c r="D61" s="94" t="s">
        <v>55</v>
      </c>
      <c r="E61" s="94" t="s">
        <v>56</v>
      </c>
      <c r="F61" s="94" t="s">
        <v>57</v>
      </c>
      <c r="G61" s="94" t="s">
        <v>71</v>
      </c>
      <c r="H61" s="101" t="s">
        <v>79</v>
      </c>
      <c r="I61" s="100">
        <v>3</v>
      </c>
      <c r="J61" s="113">
        <v>600684001</v>
      </c>
      <c r="K61" s="113" t="s">
        <v>128</v>
      </c>
      <c r="L61" s="121">
        <v>210</v>
      </c>
      <c r="M61" s="121">
        <v>15</v>
      </c>
      <c r="N61" s="132" t="s">
        <v>131</v>
      </c>
      <c r="O61" s="94" t="s">
        <v>57</v>
      </c>
      <c r="P61" s="94" t="s">
        <v>71</v>
      </c>
      <c r="Q61" s="101" t="s">
        <v>79</v>
      </c>
      <c r="R61" s="97"/>
      <c r="S61" s="102">
        <v>-0.01</v>
      </c>
      <c r="T61" s="45"/>
      <c r="U61" s="46"/>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47"/>
      <c r="DW61" s="47"/>
      <c r="DX61" s="47"/>
      <c r="DY61" s="47"/>
      <c r="DZ61" s="47"/>
      <c r="EA61" s="47"/>
      <c r="EB61" s="47"/>
      <c r="EC61" s="47"/>
      <c r="ED61" s="47"/>
      <c r="EE61" s="47"/>
      <c r="EF61" s="47"/>
      <c r="EG61" s="47"/>
      <c r="EH61" s="47"/>
      <c r="EI61" s="47"/>
      <c r="EJ61" s="47"/>
      <c r="EK61" s="47"/>
      <c r="EL61" s="47"/>
      <c r="EM61" s="47"/>
      <c r="EN61" s="47"/>
      <c r="EO61" s="47"/>
      <c r="EP61" s="47"/>
      <c r="EQ61" s="47"/>
      <c r="ER61" s="47"/>
      <c r="ES61" s="47"/>
      <c r="ET61" s="47"/>
      <c r="EU61" s="47"/>
      <c r="EV61" s="47"/>
      <c r="EW61" s="47"/>
      <c r="EX61" s="47"/>
      <c r="EY61" s="47"/>
      <c r="EZ61" s="47"/>
      <c r="FA61" s="47"/>
      <c r="FB61" s="47"/>
      <c r="FC61" s="47"/>
      <c r="FD61" s="47"/>
      <c r="FE61" s="47"/>
      <c r="FF61" s="47"/>
      <c r="FG61" s="47"/>
      <c r="FH61" s="47"/>
      <c r="FI61" s="47"/>
      <c r="FJ61" s="47"/>
      <c r="FK61" s="47"/>
      <c r="FL61" s="47"/>
      <c r="FM61" s="47"/>
      <c r="FN61" s="47"/>
      <c r="FO61" s="47"/>
      <c r="FP61" s="47"/>
      <c r="FQ61" s="47"/>
      <c r="FR61" s="47"/>
      <c r="FS61" s="47"/>
      <c r="FT61" s="47"/>
      <c r="FU61" s="47"/>
      <c r="FV61" s="47"/>
      <c r="FW61" s="47"/>
      <c r="FX61" s="47"/>
      <c r="FY61" s="47"/>
      <c r="FZ61" s="47"/>
    </row>
    <row r="62" spans="1:182" s="20" customFormat="1" ht="15" customHeight="1">
      <c r="A62" s="93">
        <v>600601001</v>
      </c>
      <c r="B62" s="94" t="s">
        <v>52</v>
      </c>
      <c r="C62" s="94" t="s">
        <v>54</v>
      </c>
      <c r="D62" s="94" t="s">
        <v>55</v>
      </c>
      <c r="E62" s="94" t="s">
        <v>56</v>
      </c>
      <c r="F62" s="94" t="s">
        <v>57</v>
      </c>
      <c r="G62" s="94" t="s">
        <v>71</v>
      </c>
      <c r="H62" s="94" t="s">
        <v>80</v>
      </c>
      <c r="I62" s="99">
        <v>3.7</v>
      </c>
      <c r="J62" s="113">
        <v>600684001</v>
      </c>
      <c r="K62" s="113" t="s">
        <v>128</v>
      </c>
      <c r="L62" s="121">
        <v>210</v>
      </c>
      <c r="M62" s="121">
        <v>15</v>
      </c>
      <c r="N62" s="132" t="s">
        <v>131</v>
      </c>
      <c r="O62" s="94" t="s">
        <v>57</v>
      </c>
      <c r="P62" s="94" t="s">
        <v>71</v>
      </c>
      <c r="Q62" s="94" t="s">
        <v>80</v>
      </c>
      <c r="R62" s="97"/>
      <c r="S62" s="98"/>
      <c r="T62" s="45"/>
      <c r="U62" s="46"/>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7"/>
      <c r="EC62" s="47"/>
      <c r="ED62" s="47"/>
      <c r="EE62" s="47"/>
      <c r="EF62" s="47"/>
      <c r="EG62" s="47"/>
      <c r="EH62" s="47"/>
      <c r="EI62" s="47"/>
      <c r="EJ62" s="47"/>
      <c r="EK62" s="47"/>
      <c r="EL62" s="47"/>
      <c r="EM62" s="47"/>
      <c r="EN62" s="47"/>
      <c r="EO62" s="47"/>
      <c r="EP62" s="47"/>
      <c r="EQ62" s="47"/>
      <c r="ER62" s="47"/>
      <c r="ES62" s="47"/>
      <c r="ET62" s="47"/>
      <c r="EU62" s="47"/>
      <c r="EV62" s="47"/>
      <c r="EW62" s="47"/>
      <c r="EX62" s="47"/>
      <c r="EY62" s="47"/>
      <c r="EZ62" s="47"/>
      <c r="FA62" s="47"/>
      <c r="FB62" s="47"/>
      <c r="FC62" s="47"/>
      <c r="FD62" s="47"/>
      <c r="FE62" s="47"/>
      <c r="FF62" s="47"/>
      <c r="FG62" s="47"/>
      <c r="FH62" s="47"/>
      <c r="FI62" s="47"/>
      <c r="FJ62" s="47"/>
      <c r="FK62" s="47"/>
      <c r="FL62" s="47"/>
      <c r="FM62" s="47"/>
      <c r="FN62" s="47"/>
      <c r="FO62" s="47"/>
      <c r="FP62" s="47"/>
      <c r="FQ62" s="47"/>
      <c r="FR62" s="47"/>
      <c r="FS62" s="47"/>
      <c r="FT62" s="47"/>
      <c r="FU62" s="47"/>
      <c r="FV62" s="47"/>
      <c r="FW62" s="47"/>
      <c r="FX62" s="47"/>
      <c r="FY62" s="47"/>
      <c r="FZ62" s="47"/>
    </row>
    <row r="63" spans="1:182" s="20" customFormat="1" ht="15" customHeight="1">
      <c r="A63" s="93">
        <v>600601001</v>
      </c>
      <c r="B63" s="94" t="s">
        <v>52</v>
      </c>
      <c r="C63" s="94" t="s">
        <v>54</v>
      </c>
      <c r="D63" s="94" t="s">
        <v>55</v>
      </c>
      <c r="E63" s="94" t="s">
        <v>56</v>
      </c>
      <c r="F63" s="94" t="s">
        <v>57</v>
      </c>
      <c r="G63" s="94" t="s">
        <v>71</v>
      </c>
      <c r="H63" s="94" t="s">
        <v>81</v>
      </c>
      <c r="I63" s="95">
        <v>6.24</v>
      </c>
      <c r="J63" s="113">
        <v>600684001</v>
      </c>
      <c r="K63" s="113" t="s">
        <v>128</v>
      </c>
      <c r="L63" s="121">
        <v>210</v>
      </c>
      <c r="M63" s="121">
        <v>15</v>
      </c>
      <c r="N63" s="132" t="s">
        <v>131</v>
      </c>
      <c r="O63" s="94" t="s">
        <v>57</v>
      </c>
      <c r="P63" s="94" t="s">
        <v>71</v>
      </c>
      <c r="Q63" s="94" t="s">
        <v>81</v>
      </c>
      <c r="R63" s="97"/>
      <c r="S63" s="98">
        <v>-0.03</v>
      </c>
      <c r="T63" s="45"/>
      <c r="U63" s="46"/>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c r="FC63" s="47"/>
      <c r="FD63" s="47"/>
      <c r="FE63" s="47"/>
      <c r="FF63" s="47"/>
      <c r="FG63" s="47"/>
      <c r="FH63" s="47"/>
      <c r="FI63" s="47"/>
      <c r="FJ63" s="47"/>
      <c r="FK63" s="47"/>
      <c r="FL63" s="47"/>
      <c r="FM63" s="47"/>
      <c r="FN63" s="47"/>
      <c r="FO63" s="47"/>
      <c r="FP63" s="47"/>
      <c r="FQ63" s="47"/>
      <c r="FR63" s="47"/>
      <c r="FS63" s="47"/>
      <c r="FT63" s="47"/>
      <c r="FU63" s="47"/>
      <c r="FV63" s="47"/>
      <c r="FW63" s="47"/>
      <c r="FX63" s="47"/>
      <c r="FY63" s="47"/>
      <c r="FZ63" s="47"/>
    </row>
    <row r="64" spans="1:182" s="20" customFormat="1" ht="15" customHeight="1">
      <c r="A64" s="93">
        <v>600601001</v>
      </c>
      <c r="B64" s="94" t="s">
        <v>52</v>
      </c>
      <c r="C64" s="94" t="s">
        <v>54</v>
      </c>
      <c r="D64" s="94" t="s">
        <v>55</v>
      </c>
      <c r="E64" s="94" t="s">
        <v>56</v>
      </c>
      <c r="F64" s="94" t="s">
        <v>57</v>
      </c>
      <c r="G64" s="94" t="s">
        <v>71</v>
      </c>
      <c r="H64" s="94" t="s">
        <v>82</v>
      </c>
      <c r="I64" s="100">
        <v>15</v>
      </c>
      <c r="J64" s="113">
        <v>600684001</v>
      </c>
      <c r="K64" s="113" t="s">
        <v>128</v>
      </c>
      <c r="L64" s="121">
        <v>210</v>
      </c>
      <c r="M64" s="121">
        <v>15</v>
      </c>
      <c r="N64" s="132" t="s">
        <v>131</v>
      </c>
      <c r="O64" s="94" t="s">
        <v>57</v>
      </c>
      <c r="P64" s="94" t="s">
        <v>71</v>
      </c>
      <c r="Q64" s="94" t="s">
        <v>82</v>
      </c>
      <c r="R64" s="97"/>
      <c r="S64" s="98">
        <v>-0.01</v>
      </c>
      <c r="T64" s="45"/>
      <c r="U64" s="46"/>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c r="FC64" s="47"/>
      <c r="FD64" s="47"/>
      <c r="FE64" s="47"/>
      <c r="FF64" s="47"/>
      <c r="FG64" s="47"/>
      <c r="FH64" s="47"/>
      <c r="FI64" s="47"/>
      <c r="FJ64" s="47"/>
      <c r="FK64" s="47"/>
      <c r="FL64" s="47"/>
      <c r="FM64" s="47"/>
      <c r="FN64" s="47"/>
      <c r="FO64" s="47"/>
      <c r="FP64" s="47"/>
      <c r="FQ64" s="47"/>
      <c r="FR64" s="47"/>
      <c r="FS64" s="47"/>
      <c r="FT64" s="47"/>
      <c r="FU64" s="47"/>
      <c r="FV64" s="47"/>
      <c r="FW64" s="47"/>
      <c r="FX64" s="47"/>
      <c r="FY64" s="47"/>
      <c r="FZ64" s="47"/>
    </row>
    <row r="65" spans="1:182" s="20" customFormat="1" ht="15" customHeight="1">
      <c r="A65" s="93">
        <v>600601001</v>
      </c>
      <c r="B65" s="94" t="s">
        <v>52</v>
      </c>
      <c r="C65" s="94" t="s">
        <v>54</v>
      </c>
      <c r="D65" s="94" t="s">
        <v>55</v>
      </c>
      <c r="E65" s="94" t="s">
        <v>56</v>
      </c>
      <c r="F65" s="94" t="s">
        <v>57</v>
      </c>
      <c r="G65" s="94" t="s">
        <v>71</v>
      </c>
      <c r="H65" s="94" t="s">
        <v>83</v>
      </c>
      <c r="I65" s="95">
        <v>47.52</v>
      </c>
      <c r="J65" s="113">
        <v>600684001</v>
      </c>
      <c r="K65" s="113" t="s">
        <v>128</v>
      </c>
      <c r="L65" s="121">
        <v>210</v>
      </c>
      <c r="M65" s="121">
        <v>15</v>
      </c>
      <c r="N65" s="132" t="s">
        <v>131</v>
      </c>
      <c r="O65" s="94" t="s">
        <v>57</v>
      </c>
      <c r="P65" s="94" t="s">
        <v>71</v>
      </c>
      <c r="Q65" s="94" t="s">
        <v>83</v>
      </c>
      <c r="R65" s="97"/>
      <c r="S65" s="98"/>
      <c r="T65" s="45"/>
      <c r="U65" s="46"/>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c r="FC65" s="47"/>
      <c r="FD65" s="47"/>
      <c r="FE65" s="47"/>
      <c r="FF65" s="47"/>
      <c r="FG65" s="47"/>
      <c r="FH65" s="47"/>
      <c r="FI65" s="47"/>
      <c r="FJ65" s="47"/>
      <c r="FK65" s="47"/>
      <c r="FL65" s="47"/>
      <c r="FM65" s="47"/>
      <c r="FN65" s="47"/>
      <c r="FO65" s="47"/>
      <c r="FP65" s="47"/>
      <c r="FQ65" s="47"/>
      <c r="FR65" s="47"/>
      <c r="FS65" s="47"/>
      <c r="FT65" s="47"/>
      <c r="FU65" s="47"/>
      <c r="FV65" s="47"/>
      <c r="FW65" s="47"/>
      <c r="FX65" s="47"/>
      <c r="FY65" s="47"/>
      <c r="FZ65" s="47"/>
    </row>
    <row r="66" spans="1:182" s="20" customFormat="1" ht="15" customHeight="1">
      <c r="A66" s="93">
        <v>600601001</v>
      </c>
      <c r="B66" s="94" t="s">
        <v>52</v>
      </c>
      <c r="C66" s="94" t="s">
        <v>54</v>
      </c>
      <c r="D66" s="94" t="s">
        <v>55</v>
      </c>
      <c r="E66" s="94" t="s">
        <v>56</v>
      </c>
      <c r="F66" s="94" t="s">
        <v>57</v>
      </c>
      <c r="G66" s="94" t="s">
        <v>84</v>
      </c>
      <c r="H66" s="94" t="s">
        <v>85</v>
      </c>
      <c r="I66" s="99">
        <v>2.9</v>
      </c>
      <c r="J66" s="113">
        <v>600684001</v>
      </c>
      <c r="K66" s="113" t="s">
        <v>128</v>
      </c>
      <c r="L66" s="121">
        <v>210</v>
      </c>
      <c r="M66" s="121">
        <v>15</v>
      </c>
      <c r="N66" s="132" t="s">
        <v>131</v>
      </c>
      <c r="O66" s="94" t="s">
        <v>57</v>
      </c>
      <c r="P66" s="94" t="s">
        <v>84</v>
      </c>
      <c r="Q66" s="94" t="s">
        <v>85</v>
      </c>
      <c r="R66" s="97"/>
      <c r="S66" s="98"/>
      <c r="T66" s="45"/>
      <c r="U66" s="46"/>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c r="ET66" s="47"/>
      <c r="EU66" s="47"/>
      <c r="EV66" s="47"/>
      <c r="EW66" s="47"/>
      <c r="EX66" s="47"/>
      <c r="EY66" s="47"/>
      <c r="EZ66" s="47"/>
      <c r="FA66" s="47"/>
      <c r="FB66" s="47"/>
      <c r="FC66" s="47"/>
      <c r="FD66" s="47"/>
      <c r="FE66" s="47"/>
      <c r="FF66" s="47"/>
      <c r="FG66" s="47"/>
      <c r="FH66" s="47"/>
      <c r="FI66" s="47"/>
      <c r="FJ66" s="47"/>
      <c r="FK66" s="47"/>
      <c r="FL66" s="47"/>
      <c r="FM66" s="47"/>
      <c r="FN66" s="47"/>
      <c r="FO66" s="47"/>
      <c r="FP66" s="47"/>
      <c r="FQ66" s="47"/>
      <c r="FR66" s="47"/>
      <c r="FS66" s="47"/>
      <c r="FT66" s="47"/>
      <c r="FU66" s="47"/>
      <c r="FV66" s="47"/>
      <c r="FW66" s="47"/>
      <c r="FX66" s="47"/>
      <c r="FY66" s="47"/>
      <c r="FZ66" s="47"/>
    </row>
    <row r="67" spans="1:182" s="20" customFormat="1" ht="15" customHeight="1">
      <c r="A67" s="93">
        <v>600601001</v>
      </c>
      <c r="B67" s="94" t="s">
        <v>52</v>
      </c>
      <c r="C67" s="94" t="s">
        <v>54</v>
      </c>
      <c r="D67" s="94" t="s">
        <v>55</v>
      </c>
      <c r="E67" s="94" t="s">
        <v>56</v>
      </c>
      <c r="F67" s="94" t="s">
        <v>57</v>
      </c>
      <c r="G67" s="94" t="s">
        <v>84</v>
      </c>
      <c r="H67" s="94" t="s">
        <v>85</v>
      </c>
      <c r="I67" s="95">
        <v>9.84</v>
      </c>
      <c r="J67" s="113">
        <v>600684001</v>
      </c>
      <c r="K67" s="113" t="s">
        <v>128</v>
      </c>
      <c r="L67" s="121">
        <v>210</v>
      </c>
      <c r="M67" s="121">
        <v>15</v>
      </c>
      <c r="N67" s="132" t="s">
        <v>131</v>
      </c>
      <c r="O67" s="94" t="s">
        <v>57</v>
      </c>
      <c r="P67" s="94" t="s">
        <v>84</v>
      </c>
      <c r="Q67" s="94" t="s">
        <v>85</v>
      </c>
      <c r="R67" s="97"/>
      <c r="S67" s="98"/>
      <c r="T67" s="45"/>
      <c r="U67" s="46"/>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47"/>
      <c r="ES67" s="47"/>
      <c r="ET67" s="47"/>
      <c r="EU67" s="47"/>
      <c r="EV67" s="47"/>
      <c r="EW67" s="47"/>
      <c r="EX67" s="47"/>
      <c r="EY67" s="47"/>
      <c r="EZ67" s="47"/>
      <c r="FA67" s="47"/>
      <c r="FB67" s="47"/>
      <c r="FC67" s="47"/>
      <c r="FD67" s="47"/>
      <c r="FE67" s="47"/>
      <c r="FF67" s="47"/>
      <c r="FG67" s="47"/>
      <c r="FH67" s="47"/>
      <c r="FI67" s="47"/>
      <c r="FJ67" s="47"/>
      <c r="FK67" s="47"/>
      <c r="FL67" s="47"/>
      <c r="FM67" s="47"/>
      <c r="FN67" s="47"/>
      <c r="FO67" s="47"/>
      <c r="FP67" s="47"/>
      <c r="FQ67" s="47"/>
      <c r="FR67" s="47"/>
      <c r="FS67" s="47"/>
      <c r="FT67" s="47"/>
      <c r="FU67" s="47"/>
      <c r="FV67" s="47"/>
      <c r="FW67" s="47"/>
      <c r="FX67" s="47"/>
      <c r="FY67" s="47"/>
      <c r="FZ67" s="47"/>
    </row>
    <row r="68" spans="1:182" s="20" customFormat="1" ht="15" customHeight="1">
      <c r="A68" s="93">
        <v>600601001</v>
      </c>
      <c r="B68" s="94" t="s">
        <v>52</v>
      </c>
      <c r="C68" s="94" t="s">
        <v>54</v>
      </c>
      <c r="D68" s="94" t="s">
        <v>55</v>
      </c>
      <c r="E68" s="94" t="s">
        <v>56</v>
      </c>
      <c r="F68" s="94" t="s">
        <v>57</v>
      </c>
      <c r="G68" s="94" t="s">
        <v>84</v>
      </c>
      <c r="H68" s="94" t="s">
        <v>85</v>
      </c>
      <c r="I68" s="100">
        <v>540</v>
      </c>
      <c r="J68" s="113">
        <v>600684001</v>
      </c>
      <c r="K68" s="113" t="s">
        <v>128</v>
      </c>
      <c r="L68" s="121">
        <v>210</v>
      </c>
      <c r="M68" s="121">
        <v>15</v>
      </c>
      <c r="N68" s="132" t="s">
        <v>131</v>
      </c>
      <c r="O68" s="94" t="s">
        <v>57</v>
      </c>
      <c r="P68" s="94" t="s">
        <v>84</v>
      </c>
      <c r="Q68" s="94" t="s">
        <v>85</v>
      </c>
      <c r="R68" s="97"/>
      <c r="S68" s="98"/>
      <c r="T68" s="45"/>
      <c r="U68" s="46"/>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47"/>
      <c r="DX68" s="47"/>
      <c r="DY68" s="47"/>
      <c r="DZ68" s="47"/>
      <c r="EA68" s="47"/>
      <c r="EB68" s="47"/>
      <c r="EC68" s="47"/>
      <c r="ED68" s="47"/>
      <c r="EE68" s="47"/>
      <c r="EF68" s="47"/>
      <c r="EG68" s="47"/>
      <c r="EH68" s="47"/>
      <c r="EI68" s="47"/>
      <c r="EJ68" s="47"/>
      <c r="EK68" s="47"/>
      <c r="EL68" s="47"/>
      <c r="EM68" s="47"/>
      <c r="EN68" s="47"/>
      <c r="EO68" s="47"/>
      <c r="EP68" s="47"/>
      <c r="EQ68" s="47"/>
      <c r="ER68" s="47"/>
      <c r="ES68" s="47"/>
      <c r="ET68" s="47"/>
      <c r="EU68" s="47"/>
      <c r="EV68" s="47"/>
      <c r="EW68" s="47"/>
      <c r="EX68" s="47"/>
      <c r="EY68" s="47"/>
      <c r="EZ68" s="47"/>
      <c r="FA68" s="47"/>
      <c r="FB68" s="47"/>
      <c r="FC68" s="47"/>
      <c r="FD68" s="47"/>
      <c r="FE68" s="47"/>
      <c r="FF68" s="47"/>
      <c r="FG68" s="47"/>
      <c r="FH68" s="47"/>
      <c r="FI68" s="47"/>
      <c r="FJ68" s="47"/>
      <c r="FK68" s="47"/>
      <c r="FL68" s="47"/>
      <c r="FM68" s="47"/>
      <c r="FN68" s="47"/>
      <c r="FO68" s="47"/>
      <c r="FP68" s="47"/>
      <c r="FQ68" s="47"/>
      <c r="FR68" s="47"/>
      <c r="FS68" s="47"/>
      <c r="FT68" s="47"/>
      <c r="FU68" s="47"/>
      <c r="FV68" s="47"/>
      <c r="FW68" s="47"/>
      <c r="FX68" s="47"/>
      <c r="FY68" s="47"/>
      <c r="FZ68" s="47"/>
    </row>
    <row r="69" spans="1:182" s="20" customFormat="1" ht="15" customHeight="1">
      <c r="A69" s="93">
        <v>600601001</v>
      </c>
      <c r="B69" s="94" t="s">
        <v>52</v>
      </c>
      <c r="C69" s="94" t="s">
        <v>54</v>
      </c>
      <c r="D69" s="94" t="s">
        <v>55</v>
      </c>
      <c r="E69" s="94" t="s">
        <v>56</v>
      </c>
      <c r="F69" s="94" t="s">
        <v>57</v>
      </c>
      <c r="G69" s="94" t="s">
        <v>86</v>
      </c>
      <c r="H69" s="94" t="s">
        <v>87</v>
      </c>
      <c r="I69" s="95">
        <v>5.03</v>
      </c>
      <c r="J69" s="113">
        <v>600684001</v>
      </c>
      <c r="K69" s="113" t="s">
        <v>128</v>
      </c>
      <c r="L69" s="121">
        <v>210</v>
      </c>
      <c r="M69" s="121">
        <v>15</v>
      </c>
      <c r="N69" s="132" t="s">
        <v>131</v>
      </c>
      <c r="O69" s="94" t="s">
        <v>57</v>
      </c>
      <c r="P69" s="94" t="s">
        <v>86</v>
      </c>
      <c r="Q69" s="94" t="s">
        <v>87</v>
      </c>
      <c r="R69" s="97"/>
      <c r="S69" s="98"/>
      <c r="T69" s="45"/>
      <c r="U69" s="46"/>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47"/>
      <c r="ES69" s="47"/>
      <c r="ET69" s="47"/>
      <c r="EU69" s="47"/>
      <c r="EV69" s="47"/>
      <c r="EW69" s="47"/>
      <c r="EX69" s="47"/>
      <c r="EY69" s="47"/>
      <c r="EZ69" s="47"/>
      <c r="FA69" s="47"/>
      <c r="FB69" s="47"/>
      <c r="FC69" s="47"/>
      <c r="FD69" s="47"/>
      <c r="FE69" s="47"/>
      <c r="FF69" s="47"/>
      <c r="FG69" s="47"/>
      <c r="FH69" s="47"/>
      <c r="FI69" s="47"/>
      <c r="FJ69" s="47"/>
      <c r="FK69" s="47"/>
      <c r="FL69" s="47"/>
      <c r="FM69" s="47"/>
      <c r="FN69" s="47"/>
      <c r="FO69" s="47"/>
      <c r="FP69" s="47"/>
      <c r="FQ69" s="47"/>
      <c r="FR69" s="47"/>
      <c r="FS69" s="47"/>
      <c r="FT69" s="47"/>
      <c r="FU69" s="47"/>
      <c r="FV69" s="47"/>
      <c r="FW69" s="47"/>
      <c r="FX69" s="47"/>
      <c r="FY69" s="47"/>
      <c r="FZ69" s="47"/>
    </row>
    <row r="70" spans="1:182" s="20" customFormat="1" ht="15" customHeight="1">
      <c r="A70" s="93">
        <v>600601001</v>
      </c>
      <c r="B70" s="94" t="s">
        <v>52</v>
      </c>
      <c r="C70" s="94" t="s">
        <v>54</v>
      </c>
      <c r="D70" s="94" t="s">
        <v>55</v>
      </c>
      <c r="E70" s="94" t="s">
        <v>56</v>
      </c>
      <c r="F70" s="94" t="s">
        <v>57</v>
      </c>
      <c r="G70" s="94" t="s">
        <v>86</v>
      </c>
      <c r="H70" s="94" t="s">
        <v>88</v>
      </c>
      <c r="I70" s="95">
        <v>1.72</v>
      </c>
      <c r="J70" s="113">
        <v>600684001</v>
      </c>
      <c r="K70" s="113" t="s">
        <v>128</v>
      </c>
      <c r="L70" s="121">
        <v>210</v>
      </c>
      <c r="M70" s="121">
        <v>15</v>
      </c>
      <c r="N70" s="132" t="s">
        <v>131</v>
      </c>
      <c r="O70" s="94" t="s">
        <v>57</v>
      </c>
      <c r="P70" s="94" t="s">
        <v>86</v>
      </c>
      <c r="Q70" s="94" t="s">
        <v>88</v>
      </c>
      <c r="R70" s="97"/>
      <c r="S70" s="98"/>
      <c r="T70" s="45"/>
      <c r="U70" s="46"/>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47"/>
      <c r="DX70" s="47"/>
      <c r="DY70" s="47"/>
      <c r="DZ70" s="47"/>
      <c r="EA70" s="47"/>
      <c r="EB70" s="47"/>
      <c r="EC70" s="47"/>
      <c r="ED70" s="47"/>
      <c r="EE70" s="47"/>
      <c r="EF70" s="47"/>
      <c r="EG70" s="47"/>
      <c r="EH70" s="47"/>
      <c r="EI70" s="47"/>
      <c r="EJ70" s="47"/>
      <c r="EK70" s="47"/>
      <c r="EL70" s="47"/>
      <c r="EM70" s="47"/>
      <c r="EN70" s="47"/>
      <c r="EO70" s="47"/>
      <c r="EP70" s="47"/>
      <c r="EQ70" s="47"/>
      <c r="ER70" s="47"/>
      <c r="ES70" s="47"/>
      <c r="ET70" s="47"/>
      <c r="EU70" s="47"/>
      <c r="EV70" s="47"/>
      <c r="EW70" s="47"/>
      <c r="EX70" s="47"/>
      <c r="EY70" s="47"/>
      <c r="EZ70" s="47"/>
      <c r="FA70" s="47"/>
      <c r="FB70" s="47"/>
      <c r="FC70" s="47"/>
      <c r="FD70" s="47"/>
      <c r="FE70" s="47"/>
      <c r="FF70" s="47"/>
      <c r="FG70" s="47"/>
      <c r="FH70" s="47"/>
      <c r="FI70" s="47"/>
      <c r="FJ70" s="47"/>
      <c r="FK70" s="47"/>
      <c r="FL70" s="47"/>
      <c r="FM70" s="47"/>
      <c r="FN70" s="47"/>
      <c r="FO70" s="47"/>
      <c r="FP70" s="47"/>
      <c r="FQ70" s="47"/>
      <c r="FR70" s="47"/>
      <c r="FS70" s="47"/>
      <c r="FT70" s="47"/>
      <c r="FU70" s="47"/>
      <c r="FV70" s="47"/>
      <c r="FW70" s="47"/>
      <c r="FX70" s="47"/>
      <c r="FY70" s="47"/>
      <c r="FZ70" s="47"/>
    </row>
    <row r="71" spans="1:182" s="20" customFormat="1" ht="15" customHeight="1">
      <c r="A71" s="93">
        <v>600601001</v>
      </c>
      <c r="B71" s="94" t="s">
        <v>52</v>
      </c>
      <c r="C71" s="94" t="s">
        <v>54</v>
      </c>
      <c r="D71" s="94" t="s">
        <v>55</v>
      </c>
      <c r="E71" s="94" t="s">
        <v>56</v>
      </c>
      <c r="F71" s="94" t="s">
        <v>57</v>
      </c>
      <c r="G71" s="94" t="s">
        <v>86</v>
      </c>
      <c r="H71" s="94" t="s">
        <v>87</v>
      </c>
      <c r="I71" s="95">
        <v>3.85</v>
      </c>
      <c r="J71" s="113">
        <v>600684001</v>
      </c>
      <c r="K71" s="113" t="s">
        <v>128</v>
      </c>
      <c r="L71" s="121">
        <v>210</v>
      </c>
      <c r="M71" s="121">
        <v>15</v>
      </c>
      <c r="N71" s="132" t="s">
        <v>131</v>
      </c>
      <c r="O71" s="94" t="s">
        <v>57</v>
      </c>
      <c r="P71" s="94" t="s">
        <v>86</v>
      </c>
      <c r="Q71" s="94" t="s">
        <v>87</v>
      </c>
      <c r="R71" s="97"/>
      <c r="S71" s="98"/>
      <c r="T71" s="45"/>
      <c r="U71" s="46"/>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47"/>
      <c r="ES71" s="47"/>
      <c r="ET71" s="47"/>
      <c r="EU71" s="47"/>
      <c r="EV71" s="47"/>
      <c r="EW71" s="47"/>
      <c r="EX71" s="47"/>
      <c r="EY71" s="47"/>
      <c r="EZ71" s="47"/>
      <c r="FA71" s="47"/>
      <c r="FB71" s="47"/>
      <c r="FC71" s="47"/>
      <c r="FD71" s="47"/>
      <c r="FE71" s="47"/>
      <c r="FF71" s="47"/>
      <c r="FG71" s="47"/>
      <c r="FH71" s="47"/>
      <c r="FI71" s="47"/>
      <c r="FJ71" s="47"/>
      <c r="FK71" s="47"/>
      <c r="FL71" s="47"/>
      <c r="FM71" s="47"/>
      <c r="FN71" s="47"/>
      <c r="FO71" s="47"/>
      <c r="FP71" s="47"/>
      <c r="FQ71" s="47"/>
      <c r="FR71" s="47"/>
      <c r="FS71" s="47"/>
      <c r="FT71" s="47"/>
      <c r="FU71" s="47"/>
      <c r="FV71" s="47"/>
      <c r="FW71" s="47"/>
      <c r="FX71" s="47"/>
      <c r="FY71" s="47"/>
      <c r="FZ71" s="47"/>
    </row>
    <row r="72" spans="1:182" s="20" customFormat="1" ht="15" customHeight="1">
      <c r="A72" s="93">
        <v>600601001</v>
      </c>
      <c r="B72" s="94" t="s">
        <v>52</v>
      </c>
      <c r="C72" s="94" t="s">
        <v>54</v>
      </c>
      <c r="D72" s="94" t="s">
        <v>55</v>
      </c>
      <c r="E72" s="94" t="s">
        <v>56</v>
      </c>
      <c r="F72" s="94" t="s">
        <v>57</v>
      </c>
      <c r="G72" s="94" t="s">
        <v>86</v>
      </c>
      <c r="H72" s="94" t="s">
        <v>87</v>
      </c>
      <c r="I72" s="95">
        <v>1.44</v>
      </c>
      <c r="J72" s="113">
        <v>600684001</v>
      </c>
      <c r="K72" s="113" t="s">
        <v>128</v>
      </c>
      <c r="L72" s="121">
        <v>210</v>
      </c>
      <c r="M72" s="121">
        <v>15</v>
      </c>
      <c r="N72" s="132" t="s">
        <v>131</v>
      </c>
      <c r="O72" s="94" t="s">
        <v>57</v>
      </c>
      <c r="P72" s="94" t="s">
        <v>86</v>
      </c>
      <c r="Q72" s="94" t="s">
        <v>87</v>
      </c>
      <c r="R72" s="97"/>
      <c r="S72" s="98"/>
      <c r="T72" s="45"/>
      <c r="U72" s="46"/>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c r="ET72" s="47"/>
      <c r="EU72" s="47"/>
      <c r="EV72" s="47"/>
      <c r="EW72" s="47"/>
      <c r="EX72" s="47"/>
      <c r="EY72" s="47"/>
      <c r="EZ72" s="47"/>
      <c r="FA72" s="47"/>
      <c r="FB72" s="47"/>
      <c r="FC72" s="47"/>
      <c r="FD72" s="47"/>
      <c r="FE72" s="47"/>
      <c r="FF72" s="47"/>
      <c r="FG72" s="47"/>
      <c r="FH72" s="47"/>
      <c r="FI72" s="47"/>
      <c r="FJ72" s="47"/>
      <c r="FK72" s="47"/>
      <c r="FL72" s="47"/>
      <c r="FM72" s="47"/>
      <c r="FN72" s="47"/>
      <c r="FO72" s="47"/>
      <c r="FP72" s="47"/>
      <c r="FQ72" s="47"/>
      <c r="FR72" s="47"/>
      <c r="FS72" s="47"/>
      <c r="FT72" s="47"/>
      <c r="FU72" s="47"/>
      <c r="FV72" s="47"/>
      <c r="FW72" s="47"/>
      <c r="FX72" s="47"/>
      <c r="FY72" s="47"/>
      <c r="FZ72" s="47"/>
    </row>
    <row r="73" spans="1:182" s="22" customFormat="1" ht="15" customHeight="1">
      <c r="A73" s="93">
        <v>600601001</v>
      </c>
      <c r="B73" s="94" t="s">
        <v>52</v>
      </c>
      <c r="C73" s="94" t="s">
        <v>54</v>
      </c>
      <c r="D73" s="94" t="s">
        <v>55</v>
      </c>
      <c r="E73" s="94" t="s">
        <v>56</v>
      </c>
      <c r="F73" s="94" t="s">
        <v>57</v>
      </c>
      <c r="G73" s="94" t="s">
        <v>86</v>
      </c>
      <c r="H73" s="94" t="s">
        <v>89</v>
      </c>
      <c r="I73" s="95">
        <v>2.98</v>
      </c>
      <c r="J73" s="113">
        <v>600684001</v>
      </c>
      <c r="K73" s="113" t="s">
        <v>128</v>
      </c>
      <c r="L73" s="121">
        <v>210</v>
      </c>
      <c r="M73" s="121">
        <v>15</v>
      </c>
      <c r="N73" s="132" t="s">
        <v>131</v>
      </c>
      <c r="O73" s="94" t="s">
        <v>57</v>
      </c>
      <c r="P73" s="94" t="s">
        <v>86</v>
      </c>
      <c r="Q73" s="94" t="s">
        <v>89</v>
      </c>
      <c r="R73" s="104"/>
      <c r="S73" s="105"/>
      <c r="T73" s="50"/>
      <c r="U73" s="51"/>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2"/>
      <c r="CH73" s="52"/>
      <c r="CI73" s="52"/>
      <c r="CJ73" s="52"/>
      <c r="CK73" s="52"/>
      <c r="CL73" s="52"/>
      <c r="CM73" s="52"/>
      <c r="CN73" s="52"/>
      <c r="CO73" s="52"/>
      <c r="CP73" s="52"/>
      <c r="CQ73" s="52"/>
      <c r="CR73" s="52"/>
      <c r="CS73" s="52"/>
      <c r="CT73" s="52"/>
      <c r="CU73" s="52"/>
      <c r="CV73" s="52"/>
      <c r="CW73" s="52"/>
      <c r="CX73" s="52"/>
      <c r="CY73" s="52"/>
      <c r="CZ73" s="52"/>
      <c r="DA73" s="52"/>
      <c r="DB73" s="52"/>
      <c r="DC73" s="52"/>
      <c r="DD73" s="52"/>
      <c r="DE73" s="52"/>
      <c r="DF73" s="52"/>
      <c r="DG73" s="52"/>
      <c r="DH73" s="52"/>
      <c r="DI73" s="52"/>
      <c r="DJ73" s="52"/>
      <c r="DK73" s="52"/>
      <c r="DL73" s="52"/>
      <c r="DM73" s="52"/>
      <c r="DN73" s="52"/>
      <c r="DO73" s="52"/>
      <c r="DP73" s="52"/>
      <c r="DQ73" s="52"/>
      <c r="DR73" s="52"/>
      <c r="DS73" s="52"/>
      <c r="DT73" s="52"/>
      <c r="DU73" s="52"/>
      <c r="DV73" s="52"/>
      <c r="DW73" s="52"/>
      <c r="DX73" s="52"/>
      <c r="DY73" s="52"/>
      <c r="DZ73" s="52"/>
      <c r="EA73" s="52"/>
      <c r="EB73" s="52"/>
      <c r="EC73" s="52"/>
      <c r="ED73" s="52"/>
      <c r="EE73" s="52"/>
      <c r="EF73" s="52"/>
      <c r="EG73" s="52"/>
      <c r="EH73" s="52"/>
      <c r="EI73" s="52"/>
      <c r="EJ73" s="52"/>
      <c r="EK73" s="52"/>
      <c r="EL73" s="52"/>
      <c r="EM73" s="52"/>
      <c r="EN73" s="52"/>
      <c r="EO73" s="52"/>
      <c r="EP73" s="52"/>
      <c r="EQ73" s="52"/>
      <c r="ER73" s="52"/>
      <c r="ES73" s="52"/>
      <c r="ET73" s="52"/>
      <c r="EU73" s="52"/>
      <c r="EV73" s="52"/>
      <c r="EW73" s="52"/>
      <c r="EX73" s="52"/>
      <c r="EY73" s="52"/>
      <c r="EZ73" s="52"/>
      <c r="FA73" s="52"/>
      <c r="FB73" s="52"/>
      <c r="FC73" s="52"/>
      <c r="FD73" s="52"/>
      <c r="FE73" s="52"/>
      <c r="FF73" s="52"/>
      <c r="FG73" s="52"/>
      <c r="FH73" s="52"/>
      <c r="FI73" s="52"/>
      <c r="FJ73" s="52"/>
      <c r="FK73" s="52"/>
      <c r="FL73" s="52"/>
      <c r="FM73" s="52"/>
      <c r="FN73" s="52"/>
      <c r="FO73" s="52"/>
      <c r="FP73" s="52"/>
      <c r="FQ73" s="52"/>
      <c r="FR73" s="52"/>
      <c r="FS73" s="52"/>
      <c r="FT73" s="52"/>
      <c r="FU73" s="52"/>
      <c r="FV73" s="52"/>
      <c r="FW73" s="52"/>
      <c r="FX73" s="52"/>
      <c r="FY73" s="52"/>
      <c r="FZ73" s="52"/>
    </row>
    <row r="74" spans="1:182" s="20" customFormat="1" ht="15" customHeight="1">
      <c r="A74" s="93">
        <v>600601001</v>
      </c>
      <c r="B74" s="94" t="s">
        <v>52</v>
      </c>
      <c r="C74" s="94" t="s">
        <v>54</v>
      </c>
      <c r="D74" s="94" t="s">
        <v>55</v>
      </c>
      <c r="E74" s="94" t="s">
        <v>56</v>
      </c>
      <c r="F74" s="94" t="s">
        <v>57</v>
      </c>
      <c r="G74" s="94" t="s">
        <v>86</v>
      </c>
      <c r="H74" s="94" t="s">
        <v>90</v>
      </c>
      <c r="I74" s="106">
        <v>0.1</v>
      </c>
      <c r="J74" s="113">
        <v>600684001</v>
      </c>
      <c r="K74" s="113" t="s">
        <v>128</v>
      </c>
      <c r="L74" s="121">
        <v>210</v>
      </c>
      <c r="M74" s="121">
        <v>15</v>
      </c>
      <c r="N74" s="132" t="s">
        <v>131</v>
      </c>
      <c r="O74" s="94" t="s">
        <v>57</v>
      </c>
      <c r="P74" s="94" t="s">
        <v>86</v>
      </c>
      <c r="Q74" s="94" t="s">
        <v>90</v>
      </c>
      <c r="R74" s="97"/>
      <c r="S74" s="98"/>
      <c r="T74" s="45"/>
      <c r="U74" s="46"/>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c r="EY74" s="47"/>
      <c r="EZ74" s="47"/>
      <c r="FA74" s="47"/>
      <c r="FB74" s="47"/>
      <c r="FC74" s="47"/>
      <c r="FD74" s="47"/>
      <c r="FE74" s="47"/>
      <c r="FF74" s="47"/>
      <c r="FG74" s="47"/>
      <c r="FH74" s="47"/>
      <c r="FI74" s="47"/>
      <c r="FJ74" s="47"/>
      <c r="FK74" s="47"/>
      <c r="FL74" s="47"/>
      <c r="FM74" s="47"/>
      <c r="FN74" s="47"/>
      <c r="FO74" s="47"/>
      <c r="FP74" s="47"/>
      <c r="FQ74" s="47"/>
      <c r="FR74" s="47"/>
      <c r="FS74" s="47"/>
      <c r="FT74" s="47"/>
      <c r="FU74" s="47"/>
      <c r="FV74" s="47"/>
      <c r="FW74" s="47"/>
      <c r="FX74" s="47"/>
      <c r="FY74" s="47"/>
      <c r="FZ74" s="47"/>
    </row>
    <row r="75" spans="1:182" s="20" customFormat="1" ht="15" customHeight="1">
      <c r="A75" s="93">
        <v>600601001</v>
      </c>
      <c r="B75" s="94" t="s">
        <v>52</v>
      </c>
      <c r="C75" s="94" t="s">
        <v>54</v>
      </c>
      <c r="D75" s="94" t="s">
        <v>55</v>
      </c>
      <c r="E75" s="94" t="s">
        <v>56</v>
      </c>
      <c r="F75" s="94" t="s">
        <v>57</v>
      </c>
      <c r="G75" s="94" t="s">
        <v>86</v>
      </c>
      <c r="H75" s="94" t="s">
        <v>91</v>
      </c>
      <c r="I75" s="95">
        <v>2.5499999999999998</v>
      </c>
      <c r="J75" s="113">
        <v>600684001</v>
      </c>
      <c r="K75" s="113" t="s">
        <v>128</v>
      </c>
      <c r="L75" s="121">
        <v>210</v>
      </c>
      <c r="M75" s="121">
        <v>15</v>
      </c>
      <c r="N75" s="132" t="s">
        <v>131</v>
      </c>
      <c r="O75" s="94" t="s">
        <v>57</v>
      </c>
      <c r="P75" s="94" t="s">
        <v>86</v>
      </c>
      <c r="Q75" s="94" t="s">
        <v>91</v>
      </c>
      <c r="R75" s="97"/>
      <c r="S75" s="98"/>
      <c r="T75" s="45"/>
      <c r="U75" s="46"/>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47"/>
      <c r="FJ75" s="47"/>
      <c r="FK75" s="47"/>
      <c r="FL75" s="47"/>
      <c r="FM75" s="47"/>
      <c r="FN75" s="47"/>
      <c r="FO75" s="47"/>
      <c r="FP75" s="47"/>
      <c r="FQ75" s="47"/>
      <c r="FR75" s="47"/>
      <c r="FS75" s="47"/>
      <c r="FT75" s="47"/>
      <c r="FU75" s="47"/>
      <c r="FV75" s="47"/>
      <c r="FW75" s="47"/>
      <c r="FX75" s="47"/>
      <c r="FY75" s="47"/>
      <c r="FZ75" s="47"/>
    </row>
    <row r="76" spans="1:182" s="20" customFormat="1" ht="15" customHeight="1">
      <c r="A76" s="93">
        <v>600601001</v>
      </c>
      <c r="B76" s="94" t="s">
        <v>52</v>
      </c>
      <c r="C76" s="94" t="s">
        <v>54</v>
      </c>
      <c r="D76" s="94" t="s">
        <v>55</v>
      </c>
      <c r="E76" s="94" t="s">
        <v>56</v>
      </c>
      <c r="F76" s="94" t="s">
        <v>57</v>
      </c>
      <c r="G76" s="94" t="s">
        <v>86</v>
      </c>
      <c r="H76" s="94" t="s">
        <v>88</v>
      </c>
      <c r="I76" s="99">
        <v>10.8</v>
      </c>
      <c r="J76" s="113">
        <v>600684001</v>
      </c>
      <c r="K76" s="113" t="s">
        <v>128</v>
      </c>
      <c r="L76" s="121">
        <v>210</v>
      </c>
      <c r="M76" s="121">
        <v>15</v>
      </c>
      <c r="N76" s="132" t="s">
        <v>131</v>
      </c>
      <c r="O76" s="94" t="s">
        <v>57</v>
      </c>
      <c r="P76" s="94" t="s">
        <v>86</v>
      </c>
      <c r="Q76" s="94" t="s">
        <v>88</v>
      </c>
      <c r="R76" s="97"/>
      <c r="S76" s="98">
        <v>-0.11</v>
      </c>
      <c r="T76" s="45"/>
      <c r="U76" s="46"/>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c r="ET76" s="47"/>
      <c r="EU76" s="47"/>
      <c r="EV76" s="47"/>
      <c r="EW76" s="47"/>
      <c r="EX76" s="47"/>
      <c r="EY76" s="47"/>
      <c r="EZ76" s="47"/>
      <c r="FA76" s="47"/>
      <c r="FB76" s="47"/>
      <c r="FC76" s="47"/>
      <c r="FD76" s="47"/>
      <c r="FE76" s="47"/>
      <c r="FF76" s="47"/>
      <c r="FG76" s="47"/>
      <c r="FH76" s="47"/>
      <c r="FI76" s="47"/>
      <c r="FJ76" s="47"/>
      <c r="FK76" s="47"/>
      <c r="FL76" s="47"/>
      <c r="FM76" s="47"/>
      <c r="FN76" s="47"/>
      <c r="FO76" s="47"/>
      <c r="FP76" s="47"/>
      <c r="FQ76" s="47"/>
      <c r="FR76" s="47"/>
      <c r="FS76" s="47"/>
      <c r="FT76" s="47"/>
      <c r="FU76" s="47"/>
      <c r="FV76" s="47"/>
      <c r="FW76" s="47"/>
      <c r="FX76" s="47"/>
      <c r="FY76" s="47"/>
      <c r="FZ76" s="47"/>
    </row>
    <row r="77" spans="1:182" s="23" customFormat="1" ht="15" customHeight="1">
      <c r="A77" s="96"/>
      <c r="B77" s="109"/>
      <c r="C77" s="108"/>
      <c r="D77" s="108"/>
      <c r="E77" s="108"/>
      <c r="F77" s="108"/>
      <c r="G77" s="108"/>
      <c r="H77" s="110"/>
      <c r="I77" s="111"/>
      <c r="J77" s="96"/>
      <c r="K77" s="107"/>
      <c r="L77" s="108"/>
      <c r="M77" s="108"/>
      <c r="N77" s="108"/>
      <c r="O77" s="108"/>
      <c r="P77" s="108"/>
      <c r="Q77" s="112"/>
      <c r="R77" s="112"/>
      <c r="S77" s="112"/>
      <c r="T77" s="45"/>
      <c r="U77" s="46"/>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4"/>
      <c r="BR77" s="54"/>
      <c r="BS77" s="54"/>
      <c r="BT77" s="54"/>
      <c r="BU77" s="54"/>
      <c r="BV77" s="54"/>
      <c r="BW77" s="54"/>
      <c r="BX77" s="54"/>
      <c r="BY77" s="54"/>
      <c r="BZ77" s="54"/>
      <c r="CA77" s="54"/>
      <c r="CB77" s="54"/>
      <c r="CC77" s="54"/>
      <c r="CD77" s="54"/>
      <c r="CE77" s="54"/>
      <c r="CF77" s="54"/>
      <c r="CG77" s="54"/>
      <c r="CH77" s="54"/>
      <c r="CI77" s="54"/>
      <c r="CJ77" s="54"/>
      <c r="CK77" s="54"/>
      <c r="CL77" s="54"/>
      <c r="CM77" s="54"/>
      <c r="CN77" s="54"/>
      <c r="CO77" s="54"/>
      <c r="CP77" s="54"/>
      <c r="CQ77" s="54"/>
      <c r="CR77" s="54"/>
      <c r="CS77" s="54"/>
      <c r="CT77" s="54"/>
      <c r="CU77" s="54"/>
      <c r="CV77" s="54"/>
      <c r="CW77" s="54"/>
      <c r="CX77" s="54"/>
      <c r="CY77" s="54"/>
      <c r="CZ77" s="54"/>
      <c r="DA77" s="54"/>
      <c r="DB77" s="54"/>
      <c r="DC77" s="54"/>
      <c r="DD77" s="54"/>
      <c r="DE77" s="54"/>
      <c r="DF77" s="54"/>
      <c r="DG77" s="54"/>
      <c r="DH77" s="54"/>
      <c r="DI77" s="54"/>
      <c r="DJ77" s="54"/>
      <c r="DK77" s="54"/>
      <c r="DL77" s="54"/>
      <c r="DM77" s="54"/>
      <c r="DN77" s="54"/>
      <c r="DO77" s="54"/>
      <c r="DP77" s="54"/>
      <c r="DQ77" s="54"/>
      <c r="DR77" s="54"/>
      <c r="DS77" s="54"/>
      <c r="DT77" s="54"/>
      <c r="DU77" s="54"/>
      <c r="DV77" s="54"/>
      <c r="DW77" s="54"/>
      <c r="DX77" s="54"/>
      <c r="DY77" s="54"/>
      <c r="DZ77" s="54"/>
      <c r="EA77" s="54"/>
      <c r="EB77" s="54"/>
      <c r="EC77" s="54"/>
      <c r="ED77" s="54"/>
      <c r="EE77" s="54"/>
      <c r="EF77" s="54"/>
      <c r="EG77" s="54"/>
      <c r="EH77" s="54"/>
      <c r="EI77" s="54"/>
      <c r="EJ77" s="54"/>
      <c r="EK77" s="54"/>
      <c r="EL77" s="54"/>
      <c r="EM77" s="54"/>
      <c r="EN77" s="54"/>
      <c r="EO77" s="54"/>
      <c r="EP77" s="54"/>
      <c r="EQ77" s="54"/>
      <c r="ER77" s="54"/>
      <c r="ES77" s="54"/>
      <c r="ET77" s="54"/>
      <c r="EU77" s="54"/>
      <c r="EV77" s="54"/>
      <c r="EW77" s="54"/>
      <c r="EX77" s="54"/>
      <c r="EY77" s="54"/>
      <c r="EZ77" s="54"/>
      <c r="FA77" s="54"/>
      <c r="FB77" s="54"/>
      <c r="FC77" s="54"/>
      <c r="FD77" s="54"/>
      <c r="FE77" s="54"/>
      <c r="FF77" s="54"/>
      <c r="FG77" s="54"/>
      <c r="FH77" s="54"/>
      <c r="FI77" s="54"/>
      <c r="FJ77" s="54"/>
      <c r="FK77" s="54"/>
      <c r="FL77" s="54"/>
      <c r="FM77" s="54"/>
      <c r="FN77" s="54"/>
      <c r="FO77" s="54"/>
      <c r="FP77" s="54"/>
      <c r="FQ77" s="54"/>
      <c r="FR77" s="54"/>
      <c r="FS77" s="54"/>
      <c r="FT77" s="54"/>
      <c r="FU77" s="54"/>
      <c r="FV77" s="54"/>
      <c r="FW77" s="54"/>
      <c r="FX77" s="54"/>
      <c r="FY77" s="54"/>
      <c r="FZ77" s="54"/>
    </row>
    <row r="78" spans="1:182" s="23" customFormat="1" ht="15" customHeight="1">
      <c r="A78" s="96"/>
      <c r="B78" s="109"/>
      <c r="C78" s="108"/>
      <c r="D78" s="108"/>
      <c r="E78" s="108"/>
      <c r="F78" s="108"/>
      <c r="G78" s="108"/>
      <c r="H78" s="110"/>
      <c r="I78" s="111"/>
      <c r="J78" s="96"/>
      <c r="K78" s="107"/>
      <c r="L78" s="108"/>
      <c r="M78" s="108"/>
      <c r="N78" s="108"/>
      <c r="O78" s="108"/>
      <c r="P78" s="108"/>
      <c r="Q78" s="112"/>
      <c r="R78" s="112"/>
      <c r="S78" s="112"/>
      <c r="T78" s="27"/>
      <c r="U78" s="28"/>
    </row>
    <row r="79" spans="1:182" s="23" customFormat="1" ht="15" customHeight="1">
      <c r="A79" s="96"/>
      <c r="B79" s="109"/>
      <c r="C79" s="108"/>
      <c r="D79" s="108"/>
      <c r="E79" s="108"/>
      <c r="F79" s="108"/>
      <c r="G79" s="108"/>
      <c r="H79" s="108"/>
      <c r="I79" s="111"/>
      <c r="J79" s="96"/>
      <c r="K79" s="107"/>
      <c r="L79" s="108"/>
      <c r="M79" s="108"/>
      <c r="N79" s="108"/>
      <c r="O79" s="108"/>
      <c r="P79" s="108"/>
      <c r="Q79" s="112"/>
      <c r="R79" s="112"/>
      <c r="S79" s="112"/>
      <c r="T79" s="27"/>
      <c r="U79" s="28"/>
    </row>
    <row r="80" spans="1:182" s="20" customFormat="1" ht="18" customHeight="1">
      <c r="A80" s="33"/>
      <c r="B80" s="34"/>
      <c r="C80" s="35"/>
      <c r="D80" s="35"/>
      <c r="E80" s="35"/>
      <c r="F80" s="35"/>
      <c r="G80" s="35"/>
      <c r="H80" s="35"/>
      <c r="I80" s="39"/>
      <c r="J80" s="33"/>
      <c r="K80" s="38"/>
      <c r="L80" s="35"/>
      <c r="M80" s="35"/>
      <c r="N80" s="35"/>
      <c r="O80" s="35"/>
      <c r="P80" s="35"/>
      <c r="Q80" s="53"/>
      <c r="R80" s="53"/>
      <c r="S80" s="53"/>
      <c r="T80" s="27"/>
      <c r="U80" s="28"/>
    </row>
    <row r="81" spans="1:21" s="20" customFormat="1" ht="18" customHeight="1">
      <c r="A81" s="33"/>
      <c r="B81" s="34"/>
      <c r="C81" s="35"/>
      <c r="D81" s="35"/>
      <c r="E81" s="35"/>
      <c r="F81" s="35"/>
      <c r="G81" s="35"/>
      <c r="H81" s="35"/>
      <c r="I81" s="39"/>
      <c r="J81" s="33"/>
      <c r="K81" s="38"/>
      <c r="L81" s="35"/>
      <c r="M81" s="35"/>
      <c r="N81" s="35"/>
      <c r="O81" s="35"/>
      <c r="P81" s="35"/>
      <c r="Q81" s="35"/>
      <c r="R81" s="55"/>
      <c r="S81" s="53"/>
      <c r="T81" s="27"/>
      <c r="U81" s="28"/>
    </row>
    <row r="82" spans="1:21" s="20" customFormat="1" ht="18" customHeight="1">
      <c r="A82" s="33"/>
      <c r="B82" s="34"/>
      <c r="C82" s="35"/>
      <c r="D82" s="35"/>
      <c r="E82" s="35"/>
      <c r="F82" s="35"/>
      <c r="G82" s="35"/>
      <c r="H82" s="35"/>
      <c r="I82" s="39"/>
      <c r="J82" s="33"/>
      <c r="K82" s="38"/>
      <c r="L82" s="35"/>
      <c r="M82" s="35"/>
      <c r="N82" s="35"/>
      <c r="O82" s="35"/>
      <c r="P82" s="35"/>
      <c r="Q82" s="35"/>
      <c r="R82" s="55"/>
      <c r="S82" s="53"/>
      <c r="T82" s="27"/>
      <c r="U82" s="28"/>
    </row>
    <row r="83" spans="1:21" s="20" customFormat="1" ht="18" customHeight="1">
      <c r="A83" s="33"/>
      <c r="B83" s="34"/>
      <c r="C83" s="35"/>
      <c r="D83" s="35"/>
      <c r="E83" s="35"/>
      <c r="F83" s="35"/>
      <c r="G83" s="35"/>
      <c r="H83" s="35"/>
      <c r="I83" s="39"/>
      <c r="J83" s="33"/>
      <c r="K83" s="38"/>
      <c r="L83" s="35"/>
      <c r="M83" s="35"/>
      <c r="N83" s="35"/>
      <c r="O83" s="35"/>
      <c r="P83" s="35"/>
      <c r="Q83" s="35"/>
      <c r="R83" s="55"/>
      <c r="S83" s="53"/>
      <c r="T83" s="27"/>
      <c r="U83" s="28"/>
    </row>
    <row r="84" spans="1:21" s="20" customFormat="1" ht="18" customHeight="1">
      <c r="A84" s="33"/>
      <c r="B84" s="34"/>
      <c r="C84" s="35"/>
      <c r="D84" s="35"/>
      <c r="E84" s="35"/>
      <c r="F84" s="35"/>
      <c r="G84" s="35"/>
      <c r="H84" s="35"/>
      <c r="I84" s="39"/>
      <c r="J84" s="33"/>
      <c r="K84" s="38"/>
      <c r="L84" s="35"/>
      <c r="M84" s="35"/>
      <c r="N84" s="35"/>
      <c r="O84" s="35"/>
      <c r="P84" s="35"/>
      <c r="Q84" s="35"/>
      <c r="R84" s="55"/>
      <c r="S84" s="53"/>
      <c r="T84" s="27"/>
      <c r="U84" s="28"/>
    </row>
    <row r="85" spans="1:21" s="20" customFormat="1" ht="18" customHeight="1">
      <c r="A85" s="33"/>
      <c r="B85" s="34"/>
      <c r="C85" s="35"/>
      <c r="D85" s="35"/>
      <c r="E85" s="35"/>
      <c r="F85" s="35"/>
      <c r="G85" s="35"/>
      <c r="H85" s="35"/>
      <c r="I85" s="39"/>
      <c r="J85" s="33"/>
      <c r="K85" s="38"/>
      <c r="L85" s="35"/>
      <c r="M85" s="35"/>
      <c r="N85" s="35"/>
      <c r="O85" s="35"/>
      <c r="P85" s="35"/>
      <c r="Q85" s="35"/>
      <c r="R85" s="55"/>
      <c r="S85" s="53"/>
      <c r="T85" s="27"/>
      <c r="U85" s="28"/>
    </row>
    <row r="86" spans="1:21" s="20" customFormat="1" ht="18" customHeight="1">
      <c r="A86" s="33"/>
      <c r="B86" s="34"/>
      <c r="C86" s="35"/>
      <c r="D86" s="35"/>
      <c r="E86" s="35"/>
      <c r="F86" s="35"/>
      <c r="G86" s="35"/>
      <c r="H86" s="35"/>
      <c r="I86" s="39"/>
      <c r="J86" s="33"/>
      <c r="K86" s="38"/>
      <c r="L86" s="35"/>
      <c r="M86" s="35"/>
      <c r="N86" s="35"/>
      <c r="O86" s="35"/>
      <c r="P86" s="35"/>
      <c r="Q86" s="35"/>
      <c r="R86" s="55"/>
      <c r="S86" s="53"/>
      <c r="T86" s="27"/>
      <c r="U86" s="28"/>
    </row>
    <row r="87" spans="1:21" s="20" customFormat="1" ht="18" customHeight="1">
      <c r="A87" s="33"/>
      <c r="B87" s="34"/>
      <c r="C87" s="35"/>
      <c r="D87" s="35"/>
      <c r="E87" s="35"/>
      <c r="F87" s="35"/>
      <c r="G87" s="35"/>
      <c r="H87" s="35"/>
      <c r="I87" s="39"/>
      <c r="J87" s="33"/>
      <c r="K87" s="38"/>
      <c r="L87" s="35"/>
      <c r="M87" s="35"/>
      <c r="N87" s="35"/>
      <c r="O87" s="35"/>
      <c r="P87" s="35"/>
      <c r="Q87" s="35"/>
      <c r="R87" s="55"/>
      <c r="S87" s="53"/>
      <c r="T87" s="27"/>
      <c r="U87" s="28"/>
    </row>
    <row r="88" spans="1:21" s="20" customFormat="1" ht="18" customHeight="1">
      <c r="A88" s="33"/>
      <c r="B88" s="34"/>
      <c r="C88" s="35"/>
      <c r="D88" s="35"/>
      <c r="E88" s="35"/>
      <c r="F88" s="35"/>
      <c r="G88" s="35"/>
      <c r="H88" s="35"/>
      <c r="I88" s="39"/>
      <c r="J88" s="33"/>
      <c r="K88" s="38"/>
      <c r="L88" s="35"/>
      <c r="M88" s="35"/>
      <c r="N88" s="35"/>
      <c r="O88" s="35"/>
      <c r="P88" s="35"/>
      <c r="Q88" s="35"/>
      <c r="R88" s="55"/>
      <c r="S88" s="53"/>
      <c r="T88" s="27"/>
      <c r="U88" s="28"/>
    </row>
    <row r="89" spans="1:21" s="20" customFormat="1" ht="18" customHeight="1">
      <c r="A89" s="33"/>
      <c r="B89" s="34"/>
      <c r="C89" s="35"/>
      <c r="D89" s="35"/>
      <c r="E89" s="35"/>
      <c r="F89" s="35"/>
      <c r="G89" s="35"/>
      <c r="H89" s="35"/>
      <c r="I89" s="39"/>
      <c r="J89" s="33"/>
      <c r="K89" s="38"/>
      <c r="L89" s="35"/>
      <c r="M89" s="35"/>
      <c r="N89" s="35"/>
      <c r="O89" s="35"/>
      <c r="P89" s="35"/>
      <c r="Q89" s="35"/>
      <c r="R89" s="55"/>
      <c r="S89" s="53"/>
      <c r="T89" s="27"/>
      <c r="U89" s="28"/>
    </row>
    <row r="90" spans="1:21" s="20" customFormat="1" ht="18" customHeight="1">
      <c r="A90" s="33"/>
      <c r="B90" s="34"/>
      <c r="C90" s="35"/>
      <c r="D90" s="35"/>
      <c r="E90" s="35"/>
      <c r="F90" s="35"/>
      <c r="G90" s="35"/>
      <c r="H90" s="35"/>
      <c r="I90" s="39"/>
      <c r="J90" s="33"/>
      <c r="K90" s="38"/>
      <c r="L90" s="35"/>
      <c r="M90" s="35"/>
      <c r="N90" s="35"/>
      <c r="O90" s="35"/>
      <c r="P90" s="35"/>
      <c r="Q90" s="35"/>
      <c r="R90" s="55"/>
      <c r="S90" s="53"/>
      <c r="T90" s="27"/>
      <c r="U90" s="28"/>
    </row>
    <row r="91" spans="1:21" s="20" customFormat="1" ht="18" customHeight="1">
      <c r="A91" s="33"/>
      <c r="B91" s="34"/>
      <c r="C91" s="35"/>
      <c r="D91" s="35"/>
      <c r="E91" s="35"/>
      <c r="F91" s="35"/>
      <c r="G91" s="35"/>
      <c r="H91" s="35"/>
      <c r="I91" s="39"/>
      <c r="J91" s="33"/>
      <c r="K91" s="38"/>
      <c r="L91" s="35"/>
      <c r="M91" s="35"/>
      <c r="N91" s="35"/>
      <c r="O91" s="35"/>
      <c r="P91" s="35"/>
      <c r="Q91" s="35"/>
      <c r="R91" s="55"/>
      <c r="S91" s="53"/>
      <c r="T91" s="27"/>
      <c r="U91" s="28"/>
    </row>
    <row r="92" spans="1:21" s="20" customFormat="1" ht="18" customHeight="1">
      <c r="A92" s="33"/>
      <c r="B92" s="34"/>
      <c r="C92" s="35"/>
      <c r="D92" s="35"/>
      <c r="E92" s="35"/>
      <c r="F92" s="35"/>
      <c r="G92" s="35"/>
      <c r="H92" s="35"/>
      <c r="I92" s="39"/>
      <c r="J92" s="33"/>
      <c r="K92" s="38"/>
      <c r="L92" s="35"/>
      <c r="M92" s="35"/>
      <c r="N92" s="35"/>
      <c r="O92" s="35"/>
      <c r="P92" s="35"/>
      <c r="Q92" s="35"/>
      <c r="R92" s="55"/>
      <c r="S92" s="53"/>
      <c r="T92" s="27"/>
      <c r="U92" s="28"/>
    </row>
    <row r="93" spans="1:21" s="20" customFormat="1" ht="18" customHeight="1">
      <c r="A93" s="33"/>
      <c r="B93" s="34"/>
      <c r="C93" s="35"/>
      <c r="D93" s="35"/>
      <c r="E93" s="35"/>
      <c r="F93" s="35"/>
      <c r="G93" s="35"/>
      <c r="H93" s="35"/>
      <c r="I93" s="39"/>
      <c r="J93" s="33"/>
      <c r="K93" s="38"/>
      <c r="L93" s="35"/>
      <c r="M93" s="35"/>
      <c r="N93" s="35"/>
      <c r="O93" s="35"/>
      <c r="P93" s="35"/>
      <c r="Q93" s="35"/>
      <c r="R93" s="55"/>
      <c r="S93" s="53"/>
      <c r="T93" s="27"/>
      <c r="U93" s="28"/>
    </row>
    <row r="94" spans="1:21" s="20" customFormat="1" ht="18" customHeight="1">
      <c r="A94" s="33"/>
      <c r="B94" s="34"/>
      <c r="C94" s="35"/>
      <c r="D94" s="35"/>
      <c r="E94" s="35"/>
      <c r="F94" s="35"/>
      <c r="G94" s="35"/>
      <c r="H94" s="35"/>
      <c r="I94" s="39"/>
      <c r="J94" s="33"/>
      <c r="K94" s="38"/>
      <c r="L94" s="35"/>
      <c r="M94" s="35"/>
      <c r="N94" s="35"/>
      <c r="O94" s="35"/>
      <c r="P94" s="35"/>
      <c r="Q94" s="35"/>
      <c r="R94" s="55"/>
      <c r="S94" s="53"/>
      <c r="T94" s="27"/>
      <c r="U94" s="28"/>
    </row>
    <row r="95" spans="1:21" s="20" customFormat="1" ht="18" customHeight="1">
      <c r="A95" s="33"/>
      <c r="B95" s="34"/>
      <c r="C95" s="35"/>
      <c r="D95" s="35"/>
      <c r="E95" s="35"/>
      <c r="F95" s="35"/>
      <c r="G95" s="35"/>
      <c r="H95" s="35"/>
      <c r="I95" s="39"/>
      <c r="J95" s="33"/>
      <c r="K95" s="38"/>
      <c r="L95" s="35"/>
      <c r="M95" s="35"/>
      <c r="N95" s="35"/>
      <c r="O95" s="35"/>
      <c r="P95" s="35"/>
      <c r="Q95" s="35"/>
      <c r="R95" s="55"/>
      <c r="S95" s="53"/>
      <c r="T95" s="27"/>
      <c r="U95" s="28"/>
    </row>
    <row r="96" spans="1:21" s="20" customFormat="1" ht="18" customHeight="1">
      <c r="A96" s="33"/>
      <c r="B96" s="34"/>
      <c r="C96" s="35"/>
      <c r="D96" s="35"/>
      <c r="E96" s="35"/>
      <c r="F96" s="35"/>
      <c r="G96" s="35"/>
      <c r="H96" s="35"/>
      <c r="I96" s="39"/>
      <c r="J96" s="33"/>
      <c r="K96" s="38"/>
      <c r="L96" s="35"/>
      <c r="M96" s="35"/>
      <c r="N96" s="35"/>
      <c r="O96" s="35"/>
      <c r="P96" s="35"/>
      <c r="Q96" s="35"/>
      <c r="R96" s="55"/>
      <c r="S96" s="53"/>
      <c r="T96" s="27"/>
      <c r="U96" s="28"/>
    </row>
    <row r="97" spans="1:21" s="20" customFormat="1" ht="18" customHeight="1">
      <c r="A97" s="33"/>
      <c r="B97" s="34"/>
      <c r="C97" s="35"/>
      <c r="D97" s="35"/>
      <c r="E97" s="35"/>
      <c r="F97" s="35"/>
      <c r="G97" s="35"/>
      <c r="H97" s="35"/>
      <c r="I97" s="39"/>
      <c r="J97" s="33"/>
      <c r="K97" s="38"/>
      <c r="L97" s="35"/>
      <c r="M97" s="35"/>
      <c r="N97" s="35"/>
      <c r="O97" s="35"/>
      <c r="P97" s="35"/>
      <c r="Q97" s="35"/>
      <c r="R97" s="55"/>
      <c r="S97" s="53"/>
      <c r="T97" s="27"/>
      <c r="U97" s="28"/>
    </row>
    <row r="98" spans="1:21" s="20" customFormat="1" ht="18" customHeight="1">
      <c r="A98" s="33"/>
      <c r="B98" s="34"/>
      <c r="C98" s="35"/>
      <c r="D98" s="35"/>
      <c r="E98" s="35"/>
      <c r="F98" s="35"/>
      <c r="G98" s="35"/>
      <c r="H98" s="35"/>
      <c r="I98" s="39"/>
      <c r="J98" s="33"/>
      <c r="K98" s="38"/>
      <c r="L98" s="35"/>
      <c r="M98" s="35"/>
      <c r="N98" s="35"/>
      <c r="O98" s="35"/>
      <c r="P98" s="35"/>
      <c r="Q98" s="35"/>
      <c r="R98" s="55"/>
      <c r="S98" s="53"/>
      <c r="T98" s="27"/>
      <c r="U98" s="28"/>
    </row>
    <row r="99" spans="1:21" s="20" customFormat="1" ht="18" customHeight="1">
      <c r="A99" s="33"/>
      <c r="B99" s="34"/>
      <c r="C99" s="35"/>
      <c r="D99" s="35"/>
      <c r="E99" s="35"/>
      <c r="F99" s="35"/>
      <c r="G99" s="35"/>
      <c r="H99" s="35"/>
      <c r="I99" s="39"/>
      <c r="J99" s="33"/>
      <c r="K99" s="38"/>
      <c r="L99" s="35"/>
      <c r="M99" s="35"/>
      <c r="N99" s="35"/>
      <c r="O99" s="35"/>
      <c r="P99" s="35"/>
      <c r="Q99" s="35"/>
      <c r="R99" s="55"/>
      <c r="S99" s="53"/>
      <c r="T99" s="27"/>
      <c r="U99" s="28"/>
    </row>
    <row r="100" spans="1:21" s="20" customFormat="1" ht="18" customHeight="1">
      <c r="A100" s="33"/>
      <c r="B100" s="34"/>
      <c r="C100" s="35"/>
      <c r="D100" s="35"/>
      <c r="E100" s="35"/>
      <c r="F100" s="35"/>
      <c r="G100" s="35"/>
      <c r="H100" s="35"/>
      <c r="I100" s="39"/>
      <c r="J100" s="33"/>
      <c r="K100" s="38"/>
      <c r="L100" s="35"/>
      <c r="M100" s="35"/>
      <c r="N100" s="35"/>
      <c r="O100" s="35"/>
      <c r="P100" s="35"/>
      <c r="Q100" s="35"/>
      <c r="R100" s="55"/>
      <c r="S100" s="53"/>
      <c r="T100" s="27"/>
      <c r="U100" s="28"/>
    </row>
    <row r="101" spans="1:21" s="20" customFormat="1" ht="18" customHeight="1">
      <c r="A101" s="33"/>
      <c r="B101" s="34"/>
      <c r="C101" s="35"/>
      <c r="D101" s="35"/>
      <c r="E101" s="35"/>
      <c r="F101" s="35"/>
      <c r="G101" s="35"/>
      <c r="H101" s="35"/>
      <c r="I101" s="39"/>
      <c r="J101" s="33"/>
      <c r="K101" s="38"/>
      <c r="L101" s="35"/>
      <c r="M101" s="35"/>
      <c r="N101" s="35"/>
      <c r="O101" s="35"/>
      <c r="P101" s="35"/>
      <c r="Q101" s="35"/>
      <c r="R101" s="55"/>
      <c r="S101" s="53"/>
      <c r="T101" s="27"/>
      <c r="U101" s="28"/>
    </row>
    <row r="102" spans="1:21" s="20" customFormat="1" ht="18" customHeight="1">
      <c r="A102" s="33"/>
      <c r="B102" s="34"/>
      <c r="C102" s="35"/>
      <c r="D102" s="35"/>
      <c r="E102" s="35"/>
      <c r="F102" s="35"/>
      <c r="G102" s="35"/>
      <c r="H102" s="35"/>
      <c r="I102" s="39"/>
      <c r="J102" s="33"/>
      <c r="K102" s="38"/>
      <c r="L102" s="35"/>
      <c r="M102" s="35"/>
      <c r="N102" s="35"/>
      <c r="O102" s="35"/>
      <c r="P102" s="35"/>
      <c r="Q102" s="35"/>
      <c r="R102" s="55"/>
      <c r="S102" s="53"/>
      <c r="T102" s="27"/>
      <c r="U102" s="28"/>
    </row>
    <row r="103" spans="1:21" s="20" customFormat="1" ht="26.25" customHeight="1">
      <c r="A103" s="33"/>
      <c r="B103" s="34"/>
      <c r="C103" s="35"/>
      <c r="D103" s="35"/>
      <c r="E103" s="35"/>
      <c r="F103" s="35"/>
      <c r="G103" s="35"/>
      <c r="H103" s="35"/>
      <c r="I103" s="39"/>
      <c r="J103" s="33"/>
      <c r="K103" s="38"/>
      <c r="L103" s="35"/>
      <c r="M103" s="35"/>
      <c r="N103" s="35"/>
      <c r="O103" s="35"/>
      <c r="P103" s="35"/>
      <c r="Q103" s="35"/>
      <c r="R103" s="55"/>
      <c r="S103" s="53"/>
      <c r="T103" s="27"/>
      <c r="U103" s="28"/>
    </row>
    <row r="104" spans="1:21" s="20" customFormat="1" ht="26.25" customHeight="1">
      <c r="A104" s="33"/>
      <c r="B104" s="34"/>
      <c r="C104" s="35"/>
      <c r="D104" s="35"/>
      <c r="E104" s="35"/>
      <c r="F104" s="35"/>
      <c r="G104" s="35"/>
      <c r="H104" s="35"/>
      <c r="I104" s="39"/>
      <c r="J104" s="33"/>
      <c r="K104" s="38"/>
      <c r="L104" s="35"/>
      <c r="M104" s="35"/>
      <c r="N104" s="35"/>
      <c r="O104" s="35"/>
      <c r="P104" s="35"/>
      <c r="Q104" s="35"/>
      <c r="R104" s="55"/>
      <c r="S104" s="53"/>
      <c r="T104" s="27"/>
      <c r="U104" s="28"/>
    </row>
    <row r="105" spans="1:21" s="20" customFormat="1" ht="26.25" customHeight="1">
      <c r="A105" s="33"/>
      <c r="B105" s="34"/>
      <c r="C105" s="35"/>
      <c r="D105" s="35"/>
      <c r="E105" s="35"/>
      <c r="F105" s="35"/>
      <c r="G105" s="35"/>
      <c r="H105" s="35"/>
      <c r="I105" s="39"/>
      <c r="J105" s="33"/>
      <c r="K105" s="38"/>
      <c r="L105" s="35"/>
      <c r="M105" s="35"/>
      <c r="N105" s="35"/>
      <c r="O105" s="35"/>
      <c r="P105" s="35"/>
      <c r="Q105" s="35"/>
      <c r="R105" s="55"/>
      <c r="S105" s="53"/>
      <c r="T105" s="27"/>
      <c r="U105" s="28"/>
    </row>
    <row r="106" spans="1:21" s="20" customFormat="1" ht="26.25" customHeight="1">
      <c r="A106" s="33"/>
      <c r="B106" s="34"/>
      <c r="C106" s="35"/>
      <c r="D106" s="35"/>
      <c r="E106" s="35"/>
      <c r="F106" s="35"/>
      <c r="G106" s="35"/>
      <c r="H106" s="35"/>
      <c r="I106" s="39"/>
      <c r="J106" s="33"/>
      <c r="K106" s="38"/>
      <c r="L106" s="35"/>
      <c r="M106" s="35"/>
      <c r="N106" s="35"/>
      <c r="O106" s="35"/>
      <c r="P106" s="35"/>
      <c r="Q106" s="35"/>
      <c r="R106" s="55"/>
      <c r="S106" s="53"/>
      <c r="T106" s="27"/>
      <c r="U106" s="28"/>
    </row>
    <row r="107" spans="1:21" s="20" customFormat="1" ht="26.25" customHeight="1">
      <c r="A107" s="33"/>
      <c r="B107" s="34"/>
      <c r="C107" s="35"/>
      <c r="D107" s="35"/>
      <c r="E107" s="35"/>
      <c r="F107" s="35"/>
      <c r="G107" s="35"/>
      <c r="H107" s="35"/>
      <c r="I107" s="39"/>
      <c r="J107" s="33"/>
      <c r="K107" s="38"/>
      <c r="L107" s="35"/>
      <c r="M107" s="35"/>
      <c r="N107" s="35"/>
      <c r="O107" s="35"/>
      <c r="P107" s="35"/>
      <c r="Q107" s="35"/>
      <c r="R107" s="55"/>
      <c r="S107" s="53"/>
      <c r="T107" s="27"/>
      <c r="U107" s="28"/>
    </row>
    <row r="108" spans="1:21" s="20" customFormat="1" ht="26.25" customHeight="1">
      <c r="A108" s="33"/>
      <c r="B108" s="34"/>
      <c r="C108" s="35"/>
      <c r="D108" s="35"/>
      <c r="E108" s="35"/>
      <c r="F108" s="35"/>
      <c r="G108" s="35"/>
      <c r="H108" s="35"/>
      <c r="I108" s="39"/>
      <c r="J108" s="33"/>
      <c r="K108" s="38"/>
      <c r="L108" s="35"/>
      <c r="M108" s="35"/>
      <c r="N108" s="35"/>
      <c r="O108" s="35"/>
      <c r="P108" s="35"/>
      <c r="Q108" s="35"/>
      <c r="R108" s="55"/>
      <c r="S108" s="53"/>
      <c r="T108" s="27"/>
      <c r="U108" s="28"/>
    </row>
    <row r="109" spans="1:21" s="20" customFormat="1" ht="26.25" customHeight="1">
      <c r="A109" s="33"/>
      <c r="B109" s="34"/>
      <c r="C109" s="35"/>
      <c r="D109" s="35"/>
      <c r="E109" s="35"/>
      <c r="F109" s="35"/>
      <c r="G109" s="35"/>
      <c r="H109" s="35"/>
      <c r="I109" s="39"/>
      <c r="J109" s="33"/>
      <c r="K109" s="38"/>
      <c r="L109" s="35"/>
      <c r="M109" s="35"/>
      <c r="N109" s="35"/>
      <c r="O109" s="35"/>
      <c r="P109" s="35"/>
      <c r="Q109" s="35"/>
      <c r="R109" s="55"/>
      <c r="S109" s="53"/>
      <c r="T109" s="27"/>
      <c r="U109" s="28"/>
    </row>
    <row r="110" spans="1:21" s="20" customFormat="1" ht="26.25" customHeight="1">
      <c r="A110" s="33"/>
      <c r="B110" s="34"/>
      <c r="C110" s="35"/>
      <c r="D110" s="35"/>
      <c r="E110" s="35"/>
      <c r="F110" s="35"/>
      <c r="G110" s="35"/>
      <c r="H110" s="35"/>
      <c r="I110" s="39"/>
      <c r="J110" s="33"/>
      <c r="K110" s="38"/>
      <c r="L110" s="35"/>
      <c r="M110" s="35"/>
      <c r="N110" s="35"/>
      <c r="O110" s="35"/>
      <c r="P110" s="35"/>
      <c r="Q110" s="35"/>
      <c r="R110" s="55"/>
      <c r="S110" s="53"/>
      <c r="T110" s="27"/>
      <c r="U110" s="28"/>
    </row>
    <row r="111" spans="1:21" s="20" customFormat="1" ht="26.25" customHeight="1">
      <c r="A111" s="33"/>
      <c r="B111" s="34"/>
      <c r="C111" s="35"/>
      <c r="D111" s="35"/>
      <c r="E111" s="35"/>
      <c r="F111" s="35"/>
      <c r="G111" s="35"/>
      <c r="H111" s="35"/>
      <c r="I111" s="39"/>
      <c r="J111" s="33"/>
      <c r="K111" s="38"/>
      <c r="L111" s="35"/>
      <c r="M111" s="35"/>
      <c r="N111" s="35"/>
      <c r="O111" s="35"/>
      <c r="P111" s="35"/>
      <c r="Q111" s="35"/>
      <c r="R111" s="55"/>
      <c r="S111" s="53"/>
      <c r="T111" s="27"/>
      <c r="U111" s="28"/>
    </row>
    <row r="112" spans="1:21" s="20" customFormat="1" ht="26.25" customHeight="1">
      <c r="A112" s="33"/>
      <c r="B112" s="34"/>
      <c r="C112" s="35"/>
      <c r="D112" s="35"/>
      <c r="E112" s="35"/>
      <c r="F112" s="35"/>
      <c r="G112" s="35"/>
      <c r="H112" s="35"/>
      <c r="I112" s="39"/>
      <c r="J112" s="33"/>
      <c r="K112" s="38"/>
      <c r="L112" s="35"/>
      <c r="M112" s="35"/>
      <c r="N112" s="35"/>
      <c r="O112" s="35"/>
      <c r="P112" s="35"/>
      <c r="Q112" s="35"/>
      <c r="R112" s="55"/>
      <c r="S112" s="53"/>
      <c r="T112" s="27"/>
      <c r="U112" s="28"/>
    </row>
  </sheetData>
  <mergeCells count="19">
    <mergeCell ref="B5:B6"/>
    <mergeCell ref="G5:G6"/>
    <mergeCell ref="H5:H6"/>
    <mergeCell ref="L7:Q7"/>
    <mergeCell ref="L42:R42"/>
    <mergeCell ref="A2:S2"/>
    <mergeCell ref="A4:I4"/>
    <mergeCell ref="J4:S4"/>
    <mergeCell ref="C5:F5"/>
    <mergeCell ref="L5:O5"/>
    <mergeCell ref="R5:R6"/>
    <mergeCell ref="S5:S6"/>
    <mergeCell ref="I5:I6"/>
    <mergeCell ref="J5:J6"/>
    <mergeCell ref="K5:K6"/>
    <mergeCell ref="P5:P6"/>
    <mergeCell ref="Q5:Q6"/>
    <mergeCell ref="C42:H42"/>
    <mergeCell ref="A5:A6"/>
  </mergeCells>
  <phoneticPr fontId="24" type="noConversion"/>
  <pageMargins left="0.25" right="0.25"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dimension ref="A1:X15"/>
  <sheetViews>
    <sheetView topLeftCell="C1" workbookViewId="0">
      <selection activeCell="G14" sqref="G14"/>
    </sheetView>
  </sheetViews>
  <sheetFormatPr defaultColWidth="10.6640625" defaultRowHeight="12.75"/>
  <cols>
    <col min="1" max="2" width="13.83203125" style="1" hidden="1" customWidth="1"/>
    <col min="3" max="3" width="12" style="1" customWidth="1"/>
    <col min="4" max="5" width="13.1640625" style="1" customWidth="1"/>
    <col min="6" max="6" width="11.6640625" style="1" customWidth="1"/>
    <col min="7" max="7" width="10.33203125" style="1" customWidth="1"/>
    <col min="8" max="8" width="11.5" style="1" customWidth="1"/>
    <col min="9" max="9" width="13.1640625" style="1" customWidth="1"/>
    <col min="10" max="10" width="10.33203125" style="1" customWidth="1"/>
    <col min="11" max="11" width="11.1640625" style="1" customWidth="1"/>
    <col min="12" max="12" width="11.83203125" style="1" customWidth="1"/>
    <col min="13" max="13" width="11.6640625" style="1" customWidth="1"/>
    <col min="14" max="14" width="11.33203125" style="1" customWidth="1"/>
    <col min="15" max="15" width="13.1640625" style="1" customWidth="1"/>
    <col min="16" max="24" width="8.83203125" style="1" customWidth="1"/>
    <col min="25" max="16384" width="10.6640625" style="1"/>
  </cols>
  <sheetData>
    <row r="1" spans="1:24" ht="23.1" customHeight="1">
      <c r="A1" s="4" t="s">
        <v>92</v>
      </c>
      <c r="B1" s="5" t="s">
        <v>93</v>
      </c>
      <c r="C1" s="202" t="s">
        <v>94</v>
      </c>
      <c r="D1" s="202"/>
      <c r="E1" s="202"/>
      <c r="F1" s="202"/>
      <c r="G1" s="202"/>
      <c r="H1" s="203"/>
      <c r="I1" s="203"/>
      <c r="J1" s="203"/>
      <c r="K1" s="203"/>
      <c r="L1" s="203"/>
      <c r="M1" s="203"/>
      <c r="N1" s="203"/>
      <c r="O1" s="6" t="s">
        <v>93</v>
      </c>
      <c r="P1" s="6" t="s">
        <v>93</v>
      </c>
      <c r="Q1" s="6" t="s">
        <v>93</v>
      </c>
      <c r="R1" s="6" t="s">
        <v>93</v>
      </c>
      <c r="S1" s="6" t="s">
        <v>93</v>
      </c>
      <c r="T1" s="6" t="s">
        <v>93</v>
      </c>
      <c r="U1" s="6" t="s">
        <v>93</v>
      </c>
      <c r="V1" s="6" t="s">
        <v>93</v>
      </c>
      <c r="W1" s="6" t="s">
        <v>93</v>
      </c>
      <c r="X1" s="6" t="s">
        <v>93</v>
      </c>
    </row>
    <row r="2" spans="1:24" ht="48.95" customHeight="1">
      <c r="A2" s="7" t="s">
        <v>92</v>
      </c>
      <c r="B2" s="8" t="s">
        <v>95</v>
      </c>
      <c r="C2" s="9" t="s">
        <v>96</v>
      </c>
      <c r="D2" s="9" t="s">
        <v>97</v>
      </c>
      <c r="E2" s="9" t="s">
        <v>98</v>
      </c>
      <c r="F2" s="9" t="s">
        <v>99</v>
      </c>
      <c r="G2" s="9" t="s">
        <v>100</v>
      </c>
      <c r="H2" s="9" t="s">
        <v>60</v>
      </c>
      <c r="I2" s="9" t="s">
        <v>101</v>
      </c>
      <c r="J2" s="9" t="s">
        <v>102</v>
      </c>
      <c r="K2" s="9" t="s">
        <v>103</v>
      </c>
      <c r="L2" s="9" t="s">
        <v>104</v>
      </c>
      <c r="M2" s="9" t="s">
        <v>105</v>
      </c>
      <c r="N2" s="9" t="s">
        <v>106</v>
      </c>
      <c r="O2" s="9" t="s">
        <v>107</v>
      </c>
      <c r="P2" s="13" t="s">
        <v>93</v>
      </c>
      <c r="Q2" s="13" t="s">
        <v>93</v>
      </c>
      <c r="R2" s="13" t="s">
        <v>93</v>
      </c>
      <c r="S2" s="13" t="s">
        <v>93</v>
      </c>
      <c r="T2" s="13" t="s">
        <v>93</v>
      </c>
      <c r="U2" s="13" t="s">
        <v>93</v>
      </c>
      <c r="V2" s="13" t="s">
        <v>93</v>
      </c>
      <c r="W2" s="13" t="s">
        <v>93</v>
      </c>
      <c r="X2" s="13" t="s">
        <v>93</v>
      </c>
    </row>
    <row r="3" spans="1:24" ht="21" customHeight="1">
      <c r="C3" s="9" t="s">
        <v>108</v>
      </c>
      <c r="D3" s="10">
        <v>1835</v>
      </c>
      <c r="E3" s="10">
        <v>2918</v>
      </c>
      <c r="F3" s="10">
        <v>440</v>
      </c>
      <c r="G3" s="10">
        <v>510</v>
      </c>
      <c r="H3" s="10">
        <v>2855</v>
      </c>
      <c r="I3" s="14">
        <v>2201</v>
      </c>
      <c r="J3" s="9">
        <v>184.44</v>
      </c>
      <c r="K3" s="9">
        <v>348.88</v>
      </c>
      <c r="L3" s="9">
        <v>697.76</v>
      </c>
      <c r="M3" s="10">
        <v>3457.86</v>
      </c>
      <c r="N3" s="10">
        <v>5100.1400000000003</v>
      </c>
      <c r="O3" s="10">
        <v>8558</v>
      </c>
    </row>
    <row r="4" spans="1:24" s="2" customFormat="1" ht="21" customHeight="1">
      <c r="C4" s="9"/>
      <c r="D4" s="10"/>
      <c r="E4" s="11">
        <f>D3+E3</f>
        <v>4753</v>
      </c>
      <c r="F4" s="10"/>
      <c r="G4" s="10"/>
      <c r="H4" s="11">
        <f>F3+G3+H3</f>
        <v>3805</v>
      </c>
      <c r="I4" s="10"/>
      <c r="J4" s="9"/>
      <c r="K4" s="9"/>
      <c r="L4" s="9"/>
      <c r="M4" s="10"/>
      <c r="N4" s="10"/>
      <c r="O4" s="10"/>
    </row>
    <row r="5" spans="1:24" ht="24" customHeight="1"/>
    <row r="6" spans="1:24" ht="21.95" customHeight="1">
      <c r="C6" s="204" t="s">
        <v>109</v>
      </c>
      <c r="D6" s="204"/>
      <c r="E6" s="204" t="s">
        <v>110</v>
      </c>
      <c r="F6" s="204"/>
      <c r="G6" s="204"/>
      <c r="H6" s="205" t="s">
        <v>111</v>
      </c>
      <c r="I6" s="205"/>
      <c r="J6" s="206">
        <f t="shared" ref="J6:J8" si="0">8558+4753/12</f>
        <v>8954.0833333333303</v>
      </c>
      <c r="K6" s="206"/>
      <c r="L6" s="15">
        <v>0.2</v>
      </c>
      <c r="M6" s="3">
        <v>0.2</v>
      </c>
    </row>
    <row r="7" spans="1:24" ht="21.95" customHeight="1">
      <c r="C7" s="204" t="s">
        <v>112</v>
      </c>
      <c r="D7" s="204"/>
      <c r="E7" s="204" t="s">
        <v>110</v>
      </c>
      <c r="F7" s="204"/>
      <c r="G7" s="204"/>
      <c r="H7" s="205"/>
      <c r="I7" s="205"/>
      <c r="J7" s="206">
        <f t="shared" si="0"/>
        <v>8954.0833333333303</v>
      </c>
      <c r="K7" s="206"/>
      <c r="L7" s="15">
        <v>0.09</v>
      </c>
      <c r="M7" s="3">
        <v>0.09</v>
      </c>
    </row>
    <row r="8" spans="1:24" ht="21.95" customHeight="1">
      <c r="C8" s="207" t="s">
        <v>113</v>
      </c>
      <c r="D8" s="207"/>
      <c r="E8" s="204" t="s">
        <v>110</v>
      </c>
      <c r="F8" s="204"/>
      <c r="G8" s="204"/>
      <c r="H8" s="205"/>
      <c r="I8" s="205"/>
      <c r="J8" s="206">
        <f t="shared" si="0"/>
        <v>8954.0833333333303</v>
      </c>
      <c r="K8" s="206"/>
      <c r="L8" s="15">
        <v>7.0000000000000007E-2</v>
      </c>
      <c r="M8" s="3">
        <v>7.0000000000000007E-2</v>
      </c>
    </row>
    <row r="9" spans="1:24" ht="21.95" customHeight="1">
      <c r="C9" s="204" t="s">
        <v>114</v>
      </c>
      <c r="D9" s="204"/>
      <c r="E9" s="204" t="s">
        <v>115</v>
      </c>
      <c r="F9" s="204"/>
      <c r="G9" s="204"/>
      <c r="H9" s="205" t="s">
        <v>116</v>
      </c>
      <c r="I9" s="205"/>
      <c r="J9" s="206">
        <f>4753+4753/12</f>
        <v>5149.0833333333303</v>
      </c>
      <c r="K9" s="206"/>
      <c r="L9" s="16">
        <v>2E-3</v>
      </c>
      <c r="M9" s="3">
        <v>2E-3</v>
      </c>
    </row>
    <row r="10" spans="1:24" ht="21.95" customHeight="1">
      <c r="C10" s="204" t="s">
        <v>117</v>
      </c>
      <c r="D10" s="204"/>
      <c r="E10" s="204" t="s">
        <v>115</v>
      </c>
      <c r="F10" s="204"/>
      <c r="G10" s="204"/>
      <c r="H10" s="205"/>
      <c r="I10" s="205"/>
      <c r="J10" s="208">
        <f>4753+4753/12</f>
        <v>5149.0833333333303</v>
      </c>
      <c r="K10" s="208"/>
      <c r="L10" s="16">
        <v>5.0000000000000001E-3</v>
      </c>
      <c r="M10" s="3">
        <v>5.0000000000000001E-3</v>
      </c>
    </row>
    <row r="11" spans="1:24" ht="21.95" customHeight="1">
      <c r="C11" s="204" t="s">
        <v>118</v>
      </c>
      <c r="D11" s="204"/>
      <c r="E11" s="204" t="s">
        <v>115</v>
      </c>
      <c r="F11" s="204"/>
      <c r="G11" s="204"/>
      <c r="H11" s="205"/>
      <c r="I11" s="205"/>
      <c r="J11" s="206">
        <f>4753+4753/12</f>
        <v>5149.0833333333303</v>
      </c>
      <c r="K11" s="206"/>
      <c r="L11" s="17">
        <v>5.0000000000000001E-3</v>
      </c>
      <c r="M11" s="1">
        <v>5.0000000000000001E-3</v>
      </c>
    </row>
    <row r="12" spans="1:24" ht="21.95" customHeight="1">
      <c r="C12" s="204" t="s">
        <v>119</v>
      </c>
      <c r="D12" s="204"/>
      <c r="E12" s="204" t="s">
        <v>110</v>
      </c>
      <c r="F12" s="204"/>
      <c r="G12" s="204"/>
      <c r="H12" s="205" t="s">
        <v>111</v>
      </c>
      <c r="I12" s="205"/>
      <c r="J12" s="206">
        <f>4753+3805+4753/12</f>
        <v>8954.0833333333303</v>
      </c>
      <c r="K12" s="206"/>
      <c r="L12" s="18">
        <v>0.12</v>
      </c>
      <c r="M12" s="1">
        <v>0.12</v>
      </c>
    </row>
    <row r="14" spans="1:24" s="3" customFormat="1" ht="18.95" customHeight="1">
      <c r="C14" s="12" t="s">
        <v>77</v>
      </c>
      <c r="D14" s="12" t="s">
        <v>120</v>
      </c>
      <c r="E14" s="12"/>
      <c r="F14" s="12"/>
    </row>
    <row r="15" spans="1:24" s="3" customFormat="1" ht="18.95" customHeight="1">
      <c r="C15" s="12" t="s">
        <v>121</v>
      </c>
      <c r="D15" s="3" t="s">
        <v>122</v>
      </c>
      <c r="E15" s="209" t="s">
        <v>123</v>
      </c>
      <c r="F15" s="209"/>
      <c r="G15" s="209">
        <f>15699/10000/12*8</f>
        <v>1.0466</v>
      </c>
      <c r="H15" s="209"/>
    </row>
  </sheetData>
  <mergeCells count="31">
    <mergeCell ref="E15:F15"/>
    <mergeCell ref="G15:H15"/>
    <mergeCell ref="C11:D11"/>
    <mergeCell ref="E11:G11"/>
    <mergeCell ref="H11:I11"/>
    <mergeCell ref="J11:K11"/>
    <mergeCell ref="C12:D12"/>
    <mergeCell ref="E12:G12"/>
    <mergeCell ref="H12:I12"/>
    <mergeCell ref="J12:K12"/>
    <mergeCell ref="C9:D9"/>
    <mergeCell ref="E9:G9"/>
    <mergeCell ref="H9:I9"/>
    <mergeCell ref="J9:K9"/>
    <mergeCell ref="C10:D10"/>
    <mergeCell ref="E10:G10"/>
    <mergeCell ref="H10:I10"/>
    <mergeCell ref="J10:K10"/>
    <mergeCell ref="C7:D7"/>
    <mergeCell ref="E7:G7"/>
    <mergeCell ref="H7:I7"/>
    <mergeCell ref="J7:K7"/>
    <mergeCell ref="C8:D8"/>
    <mergeCell ref="E8:G8"/>
    <mergeCell ref="H8:I8"/>
    <mergeCell ref="J8:K8"/>
    <mergeCell ref="C1:N1"/>
    <mergeCell ref="C6:D6"/>
    <mergeCell ref="E6:G6"/>
    <mergeCell ref="H6:I6"/>
    <mergeCell ref="J6:K6"/>
  </mergeCells>
  <phoneticPr fontId="24"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2</vt:i4>
      </vt:variant>
    </vt:vector>
  </HeadingPairs>
  <TitlesOfParts>
    <vt:vector size="6" baseType="lpstr">
      <vt:lpstr>封面</vt:lpstr>
      <vt:lpstr>人员情况表</vt:lpstr>
      <vt:lpstr>划出医保局  </vt:lpstr>
      <vt:lpstr>2018年11月工资表 </vt:lpstr>
      <vt:lpstr>封面!Print_Titles</vt:lpstr>
      <vt:lpstr>人员情况表!Print_Titles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XTZJ</cp:lastModifiedBy>
  <cp:lastPrinted>2019-04-24T10:27:53Z</cp:lastPrinted>
  <dcterms:created xsi:type="dcterms:W3CDTF">2014-08-06T10:28:00Z</dcterms:created>
  <dcterms:modified xsi:type="dcterms:W3CDTF">2019-04-25T03:32:59Z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2052-11.1.0.8573</vt:lpwstr>
  </property>
</Properties>
</file>